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R:\Fact Book\Data\Financial Aid\"/>
    </mc:Choice>
  </mc:AlternateContent>
  <xr:revisionPtr revIDLastSave="0" documentId="13_ncr:1_{83DAA552-050A-4C07-8F2B-1137E8FBEA83}" xr6:coauthVersionLast="47" xr6:coauthVersionMax="47" xr10:uidLastSave="{00000000-0000-0000-0000-000000000000}"/>
  <bookViews>
    <workbookView xWindow="-120" yWindow="-120" windowWidth="21840" windowHeight="13140" xr2:uid="{00000000-000D-0000-FFFF-FFFF00000000}"/>
  </bookViews>
  <sheets>
    <sheet name="Aid to FTFT" sheetId="2"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8" i="2" l="1"/>
  <c r="Y15" i="2"/>
  <c r="Y27" i="2"/>
  <c r="Y23" i="2"/>
  <c r="Y19" i="2"/>
  <c r="Y11" i="2"/>
  <c r="Y7" i="2"/>
  <c r="Y50" i="2"/>
  <c r="Y46" i="2"/>
  <c r="Y42" i="2"/>
  <c r="X50" i="2"/>
  <c r="X46" i="2"/>
  <c r="X42" i="2"/>
  <c r="W50" i="2"/>
  <c r="W46" i="2"/>
  <c r="W42" i="2"/>
  <c r="X38" i="2"/>
  <c r="W38" i="2"/>
  <c r="V38" i="2"/>
  <c r="U38" i="2"/>
  <c r="T38" i="2"/>
  <c r="S38" i="2"/>
  <c r="R38" i="2"/>
  <c r="Q38" i="2"/>
  <c r="P38" i="2"/>
  <c r="O38" i="2"/>
  <c r="N38" i="2"/>
  <c r="W7" i="2"/>
  <c r="W27" i="2"/>
  <c r="W23" i="2"/>
  <c r="W19" i="2"/>
  <c r="W11" i="2"/>
  <c r="J50" i="2"/>
  <c r="K50" i="2"/>
  <c r="L50" i="2"/>
  <c r="J19" i="2"/>
  <c r="K19" i="2"/>
  <c r="L19" i="2"/>
  <c r="V50" i="2"/>
  <c r="U50" i="2"/>
  <c r="T50" i="2"/>
  <c r="S50" i="2"/>
  <c r="R50" i="2"/>
  <c r="Q50" i="2"/>
  <c r="P50" i="2"/>
  <c r="O50" i="2"/>
  <c r="N50" i="2"/>
  <c r="M50" i="2"/>
  <c r="V46" i="2"/>
  <c r="U46" i="2"/>
  <c r="T46" i="2"/>
  <c r="S46" i="2"/>
  <c r="R46" i="2"/>
  <c r="Q46" i="2"/>
  <c r="P46" i="2"/>
  <c r="O46" i="2"/>
  <c r="N46" i="2"/>
  <c r="M46" i="2"/>
  <c r="V42" i="2"/>
  <c r="U42" i="2"/>
  <c r="T42" i="2"/>
  <c r="S42" i="2"/>
  <c r="R42" i="2"/>
  <c r="Q42" i="2"/>
  <c r="P42" i="2"/>
  <c r="O42" i="2"/>
  <c r="N42" i="2"/>
  <c r="M42" i="2"/>
  <c r="X7" i="2"/>
  <c r="V7" i="2"/>
  <c r="U7" i="2"/>
  <c r="T7" i="2"/>
  <c r="S7" i="2"/>
  <c r="R7" i="2"/>
  <c r="Q7" i="2"/>
  <c r="P7" i="2"/>
  <c r="O7" i="2"/>
  <c r="N7" i="2"/>
  <c r="M7" i="2"/>
  <c r="M38" i="2"/>
  <c r="X11" i="2"/>
  <c r="V11" i="2"/>
  <c r="U11" i="2"/>
  <c r="T11" i="2"/>
  <c r="S11" i="2"/>
  <c r="R11" i="2"/>
  <c r="Q11" i="2"/>
  <c r="P11" i="2"/>
  <c r="O11" i="2"/>
  <c r="N11" i="2"/>
  <c r="M11" i="2"/>
  <c r="X19" i="2"/>
  <c r="V19" i="2"/>
  <c r="U19" i="2"/>
  <c r="T19" i="2"/>
  <c r="S19" i="2"/>
  <c r="R19" i="2"/>
  <c r="Q19" i="2"/>
  <c r="P19" i="2"/>
  <c r="O19" i="2"/>
  <c r="N19" i="2"/>
  <c r="M19" i="2"/>
  <c r="X27" i="2"/>
  <c r="V27" i="2"/>
  <c r="U27" i="2"/>
  <c r="T27" i="2"/>
  <c r="S27" i="2"/>
  <c r="R27" i="2"/>
  <c r="Q27" i="2"/>
  <c r="P27" i="2"/>
  <c r="O27" i="2"/>
  <c r="N27" i="2"/>
  <c r="M27" i="2"/>
  <c r="X23" i="2"/>
  <c r="V23" i="2"/>
  <c r="U23" i="2"/>
  <c r="T23" i="2"/>
  <c r="U15" i="2"/>
  <c r="T15" i="2"/>
  <c r="S23" i="2"/>
  <c r="S15" i="2"/>
  <c r="B7" i="2"/>
  <c r="C7" i="2"/>
  <c r="D7" i="2"/>
  <c r="E7" i="2"/>
  <c r="F7" i="2"/>
  <c r="G7" i="2"/>
  <c r="H7" i="2"/>
  <c r="I7" i="2"/>
  <c r="J7" i="2"/>
  <c r="K7" i="2"/>
  <c r="L7" i="2"/>
  <c r="J11" i="2"/>
  <c r="K11" i="2"/>
  <c r="L11" i="2"/>
  <c r="B15" i="2"/>
  <c r="C15" i="2"/>
  <c r="D15" i="2"/>
  <c r="E15" i="2"/>
  <c r="F15" i="2"/>
  <c r="G15" i="2"/>
  <c r="H15" i="2"/>
  <c r="I15" i="2"/>
  <c r="J15" i="2"/>
  <c r="K15" i="2"/>
  <c r="L15" i="2"/>
  <c r="M15" i="2"/>
  <c r="N15" i="2"/>
  <c r="O15" i="2"/>
  <c r="P15" i="2"/>
  <c r="Q15" i="2"/>
  <c r="R15" i="2"/>
  <c r="B23" i="2"/>
  <c r="C23" i="2"/>
  <c r="D23" i="2"/>
  <c r="E23" i="2"/>
  <c r="F23" i="2"/>
  <c r="G23" i="2"/>
  <c r="H23" i="2"/>
  <c r="I23" i="2"/>
  <c r="J23" i="2"/>
  <c r="K23" i="2"/>
  <c r="L23" i="2"/>
  <c r="M23" i="2"/>
  <c r="N23" i="2"/>
  <c r="O23" i="2"/>
  <c r="P23" i="2"/>
  <c r="Q23" i="2"/>
  <c r="R23" i="2"/>
  <c r="B27" i="2"/>
  <c r="C27" i="2"/>
  <c r="D27" i="2"/>
  <c r="E27" i="2"/>
  <c r="F27" i="2"/>
  <c r="G27" i="2"/>
  <c r="H27" i="2"/>
  <c r="I27" i="2"/>
  <c r="J27" i="2"/>
  <c r="K27" i="2"/>
  <c r="L27" i="2"/>
  <c r="B38" i="2"/>
  <c r="C38" i="2"/>
  <c r="D38" i="2"/>
  <c r="E38" i="2"/>
  <c r="F38" i="2"/>
  <c r="G38" i="2"/>
  <c r="H38" i="2"/>
  <c r="I38" i="2"/>
  <c r="J38" i="2"/>
  <c r="K38" i="2"/>
  <c r="L38" i="2"/>
  <c r="B42" i="2"/>
  <c r="C42" i="2"/>
  <c r="D42" i="2"/>
  <c r="E42" i="2"/>
  <c r="F42" i="2"/>
  <c r="G42" i="2"/>
  <c r="H42" i="2"/>
  <c r="I42" i="2"/>
  <c r="J42" i="2"/>
  <c r="K42" i="2"/>
  <c r="L42" i="2"/>
  <c r="J46" i="2"/>
  <c r="K46" i="2"/>
  <c r="L46" i="2"/>
</calcChain>
</file>

<file path=xl/sharedStrings.xml><?xml version="1.0" encoding="utf-8"?>
<sst xmlns="http://schemas.openxmlformats.org/spreadsheetml/2006/main" count="444" uniqueCount="51">
  <si>
    <t>* Undergraduate enrollment included in the full-time, first-time cohort; figure may differ slightly from official headcount for undergraduates reported on IPEDS Fall Enrollment (EF) survey or Graduation Rate Survey (GRS).</t>
  </si>
  <si>
    <t>--</t>
  </si>
  <si>
    <t>Avg. amount of those receiving</t>
  </si>
  <si>
    <t>Percent</t>
  </si>
  <si>
    <t>Number</t>
  </si>
  <si>
    <t>Other student loans</t>
  </si>
  <si>
    <t>Federal student loan aid</t>
  </si>
  <si>
    <t>Total Student loan aid</t>
  </si>
  <si>
    <t>Loan Aid</t>
  </si>
  <si>
    <t>Receiving Any Student Financial Aid</t>
  </si>
  <si>
    <t>Full-Time, First-Time Cohort*</t>
  </si>
  <si>
    <t>2014-15</t>
  </si>
  <si>
    <t>2013-14</t>
  </si>
  <si>
    <t>2012-13</t>
  </si>
  <si>
    <t>2011-12</t>
  </si>
  <si>
    <t>2010-11</t>
  </si>
  <si>
    <t>2009-10</t>
  </si>
  <si>
    <t>2008-09</t>
  </si>
  <si>
    <t>2007-08</t>
  </si>
  <si>
    <t>2006-07</t>
  </si>
  <si>
    <t>2005-06</t>
  </si>
  <si>
    <t>2004-05</t>
  </si>
  <si>
    <t>2003-04</t>
  </si>
  <si>
    <t>2002-03</t>
  </si>
  <si>
    <t>2001-02</t>
  </si>
  <si>
    <t>2000-01</t>
  </si>
  <si>
    <t>1999-00</t>
  </si>
  <si>
    <t>Financial Aid Received by Full-Time, First-Time Undergraduate Students</t>
  </si>
  <si>
    <t>Institutional grant aid</t>
  </si>
  <si>
    <t>State/local grant aid</t>
  </si>
  <si>
    <t>Pell grants</t>
  </si>
  <si>
    <t>Federal state local or institutional grant aid</t>
  </si>
  <si>
    <t>Grant Aid</t>
  </si>
  <si>
    <t>2015-16</t>
  </si>
  <si>
    <t>Number and amounts in this table correspond to official financial aid data reported to the U.S. Dept. of Education following guidelines for the Integrated Postsecondary Education Data System and are comparable to amounts reported by other institutions following federal definitions. Because this data collection includes only students enrolled in the fall term, the total number of financial aid awards in each category during a fiscal year (July 1 - June 30) is somewhat higher because it will include students enrolled in terms other than fall. Amounts reported represent award amounts for the full fiscal year.  Institutional aid for athletics and summer aid was excluded prior to the 2012-13 reporting year.</t>
  </si>
  <si>
    <t>2016-17</t>
  </si>
  <si>
    <t>2017-18</t>
  </si>
  <si>
    <r>
      <t>Federal grant aid</t>
    </r>
    <r>
      <rPr>
        <vertAlign val="superscript"/>
        <sz val="10"/>
        <color theme="1"/>
        <rFont val="Calibri"/>
        <family val="2"/>
      </rPr>
      <t>†</t>
    </r>
  </si>
  <si>
    <t>Number and amounts in this table correspond to official financial aid data reported to the U.S. Dept. of Education following guidelines for the Integrated Postsecondary Education Data System and are comparable to amounts reported by other institutions following federal definitions. Because this data collection includes only students enrolled in the fall term, the total number of financial aid awards in each category during a fiscal year (July 1 - June 30) is somewhat higher because it will include students enrolled in terms other than fall. Amounts reported represent award amounts for the academic year.  Institutional aid for athletics was excluded prior to the 2012-13 reporting year. † Number of Pell recipients was overreported as 1,042 for the 2010-11 fiscal year.</t>
  </si>
  <si>
    <t>2018-19</t>
  </si>
  <si>
    <t>2019-20</t>
  </si>
  <si>
    <t>1,700**</t>
  </si>
  <si>
    <t>1,394**</t>
  </si>
  <si>
    <t>2020-21</t>
  </si>
  <si>
    <t>2021-22</t>
  </si>
  <si>
    <t>1,851**</t>
  </si>
  <si>
    <t>2021-23</t>
  </si>
  <si>
    <t>2022-23</t>
  </si>
  <si>
    <t>Source: Institutional Reports to IPEDS
Prepared by the Office of Institutional Research, Planning &amp; Effectiveness - November 27, 2022</t>
  </si>
  <si>
    <t>Column1</t>
  </si>
  <si>
    <t>**Note: The 2019-20 through 2021-22 Aid Year includes CARES Act / CRRSAA HEERF II funding to students. These grants are reported as "Other Federal" grants. Interpret with caution.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</si>
</sst>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
  </numFmts>
  <fonts count="11" x14ac:knownFonts="1">
    <font>
      <sz val="11"/>
      <color theme="1"/>
      <name val="Calibri"/>
      <family val="2"/>
      <scheme val="minor"/>
    </font>
    <font>
      <sz val="10"/>
      <color theme="1"/>
      <name val="Arial"/>
      <family val="2"/>
    </font>
    <font>
      <sz val="8"/>
      <color theme="1"/>
      <name val="Arial"/>
      <family val="2"/>
    </font>
    <font>
      <b/>
      <sz val="10"/>
      <color theme="1"/>
      <name val="Arial"/>
      <family val="2"/>
    </font>
    <font>
      <sz val="10"/>
      <name val="Arial"/>
      <family val="2"/>
    </font>
    <font>
      <b/>
      <sz val="12"/>
      <color theme="1"/>
      <name val="Arial"/>
      <family val="2"/>
    </font>
    <font>
      <vertAlign val="superscript"/>
      <sz val="10"/>
      <color theme="1"/>
      <name val="Calibri"/>
      <family val="2"/>
    </font>
    <font>
      <i/>
      <sz val="10"/>
      <color theme="1"/>
      <name val="Arial"/>
      <family val="2"/>
    </font>
    <font>
      <sz val="8"/>
      <color theme="0"/>
      <name val="Arial"/>
      <family val="2"/>
    </font>
    <font>
      <sz val="10"/>
      <color theme="0"/>
      <name val="Arial"/>
      <family val="2"/>
    </font>
    <font>
      <sz val="8"/>
      <name val="Calibri"/>
      <family val="2"/>
      <scheme val="minor"/>
    </font>
  </fonts>
  <fills count="2">
    <fill>
      <patternFill patternType="none"/>
    </fill>
    <fill>
      <patternFill patternType="gray125"/>
    </fill>
  </fills>
  <borders count="2">
    <border>
      <left/>
      <right/>
      <top/>
      <bottom/>
      <diagonal/>
    </border>
    <border>
      <left/>
      <right/>
      <top style="thin">
        <color auto="1"/>
      </top>
      <bottom/>
      <diagonal/>
    </border>
  </borders>
  <cellStyleXfs count="1">
    <xf numFmtId="0" fontId="0" fillId="0" borderId="0"/>
  </cellStyleXfs>
  <cellXfs count="28">
    <xf numFmtId="0" fontId="0" fillId="0" borderId="0" xfId="0"/>
    <xf numFmtId="0" fontId="1" fillId="0" borderId="0" xfId="0" applyFont="1"/>
    <xf numFmtId="164" fontId="1" fillId="0" borderId="0" xfId="0" applyNumberFormat="1" applyFont="1"/>
    <xf numFmtId="0" fontId="1" fillId="0" borderId="0" xfId="0" applyFont="1" applyAlignment="1">
      <alignment horizontal="left" indent="1"/>
    </xf>
    <xf numFmtId="165" fontId="1" fillId="0" borderId="0" xfId="0" applyNumberFormat="1" applyFont="1"/>
    <xf numFmtId="0" fontId="1" fillId="0" borderId="0" xfId="0" quotePrefix="1" applyFont="1" applyAlignment="1">
      <alignment horizontal="right"/>
    </xf>
    <xf numFmtId="0" fontId="1" fillId="0" borderId="0" xfId="0" applyFont="1" applyAlignment="1">
      <alignment horizontal="left" indent="2"/>
    </xf>
    <xf numFmtId="3" fontId="1" fillId="0" borderId="0" xfId="0" applyNumberFormat="1" applyFont="1"/>
    <xf numFmtId="0" fontId="1" fillId="0" borderId="1" xfId="0" applyFont="1" applyBorder="1"/>
    <xf numFmtId="3" fontId="1" fillId="0" borderId="0" xfId="0" applyNumberFormat="1" applyFont="1" applyAlignment="1">
      <alignment horizontal="right"/>
    </xf>
    <xf numFmtId="0" fontId="1" fillId="0" borderId="0" xfId="0" applyFont="1" applyAlignment="1">
      <alignment horizontal="right"/>
    </xf>
    <xf numFmtId="3" fontId="7" fillId="0" borderId="0" xfId="0" applyNumberFormat="1" applyFont="1" applyAlignment="1">
      <alignment horizontal="right"/>
    </xf>
    <xf numFmtId="0" fontId="1" fillId="0" borderId="0" xfId="0" applyFont="1" applyAlignment="1">
      <alignment vertical="center"/>
    </xf>
    <xf numFmtId="3" fontId="1" fillId="0" borderId="0" xfId="0" applyNumberFormat="1" applyFont="1" applyAlignment="1">
      <alignment vertical="top"/>
    </xf>
    <xf numFmtId="0" fontId="1" fillId="0" borderId="0" xfId="0" applyFont="1" applyAlignment="1">
      <alignment vertical="top"/>
    </xf>
    <xf numFmtId="164" fontId="1" fillId="0" borderId="0" xfId="0" applyNumberFormat="1" applyFont="1" applyAlignment="1">
      <alignment vertical="top"/>
    </xf>
    <xf numFmtId="0" fontId="1" fillId="0" borderId="0" xfId="0" applyFont="1" applyAlignment="1">
      <alignment horizontal="left" vertical="top" indent="1"/>
    </xf>
    <xf numFmtId="0" fontId="9" fillId="0" borderId="0" xfId="0" applyFont="1" applyAlignment="1">
      <alignment horizontal="right"/>
    </xf>
    <xf numFmtId="0" fontId="1" fillId="0" borderId="1" xfId="0" applyFont="1" applyBorder="1" applyAlignment="1">
      <alignment horizontal="right"/>
    </xf>
    <xf numFmtId="0" fontId="4" fillId="0" borderId="1" xfId="0" applyFont="1" applyBorder="1" applyAlignment="1">
      <alignment horizontal="right"/>
    </xf>
    <xf numFmtId="0" fontId="3" fillId="0" borderId="0" xfId="0" applyFont="1"/>
    <xf numFmtId="3" fontId="9" fillId="0" borderId="0" xfId="0" applyNumberFormat="1" applyFont="1" applyAlignment="1">
      <alignment horizontal="right"/>
    </xf>
    <xf numFmtId="0" fontId="3" fillId="0" borderId="0" xfId="0" applyFont="1" applyAlignment="1">
      <alignment horizontal="left"/>
    </xf>
    <xf numFmtId="0" fontId="5" fillId="0" borderId="0" xfId="0" applyFont="1" applyAlignment="1">
      <alignment vertical="center"/>
    </xf>
    <xf numFmtId="0" fontId="9" fillId="0" borderId="1" xfId="0" applyFont="1" applyBorder="1"/>
    <xf numFmtId="0" fontId="2" fillId="0" borderId="0" xfId="0" applyFont="1" applyAlignment="1">
      <alignment horizontal="left" wrapText="1"/>
    </xf>
    <xf numFmtId="0" fontId="2" fillId="0" borderId="0" xfId="0" applyFont="1" applyAlignment="1">
      <alignment horizontal="left" vertical="center" wrapText="1"/>
    </xf>
    <xf numFmtId="0" fontId="8" fillId="0" borderId="0" xfId="0" applyFont="1" applyAlignment="1">
      <alignment horizontal="left" wrapText="1"/>
    </xf>
  </cellXfs>
  <cellStyles count="1">
    <cellStyle name="Normal" xfId="0" builtinId="0"/>
  </cellStyles>
  <dxfs count="94">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alignment horizontal="left" vertical="bottom" textRotation="0" wrapText="0" indent="2" justifyLastLine="0" shrinkToFit="0" readingOrder="0"/>
    </dxf>
    <dxf>
      <font>
        <b val="0"/>
        <i val="0"/>
        <strike val="0"/>
        <condense val="0"/>
        <extend val="0"/>
        <outline val="0"/>
        <shadow val="0"/>
        <u val="none"/>
        <vertAlign val="baseline"/>
        <sz val="10"/>
        <color theme="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alignment horizontal="left" vertical="bottom" textRotation="0" wrapText="0" indent="2" justifyLastLine="0" shrinkToFit="0" readingOrder="0"/>
    </dxf>
    <dxf>
      <font>
        <b val="0"/>
        <i val="0"/>
        <strike val="0"/>
        <condense val="0"/>
        <extend val="0"/>
        <outline val="0"/>
        <shadow val="0"/>
        <u val="none"/>
        <vertAlign val="baseline"/>
        <sz val="10"/>
        <color theme="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alignment horizontal="left" vertical="bottom" textRotation="0" wrapText="0" indent="2" justifyLastLine="0" shrinkToFit="0" readingOrder="0"/>
    </dxf>
    <dxf>
      <font>
        <b val="0"/>
        <i val="0"/>
        <strike val="0"/>
        <condense val="0"/>
        <extend val="0"/>
        <outline val="0"/>
        <shadow val="0"/>
        <u val="none"/>
        <vertAlign val="baseline"/>
        <sz val="10"/>
        <color theme="0"/>
        <name val="Arial"/>
        <family val="2"/>
        <scheme val="none"/>
      </font>
      <alignment horizontal="right" vertical="bottom" textRotation="0" wrapText="0" indent="0" justifyLastLine="0" shrinkToFit="0" readingOrder="0"/>
    </dxf>
    <dxf>
      <numFmt numFmtId="164" formatCode="0.0"/>
    </dxf>
    <dxf>
      <numFmt numFmtId="164" formatCode="0.0"/>
    </dxf>
    <dxf>
      <border outline="0">
        <bottom style="thin">
          <color auto="1"/>
        </bottom>
      </border>
    </dxf>
    <dxf>
      <font>
        <b val="0"/>
        <i val="0"/>
        <strike val="0"/>
        <condense val="0"/>
        <extend val="0"/>
        <outline val="0"/>
        <shadow val="0"/>
        <u val="none"/>
        <vertAlign val="baseline"/>
        <sz val="10"/>
        <color theme="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top"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0"/>
        <color theme="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theme="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bottom" textRotation="0" wrapText="0" indent="2" justifyLastLine="0" shrinkToFit="0" readingOrder="0"/>
    </dxf>
    <dxf>
      <font>
        <b val="0"/>
        <i val="0"/>
        <strike val="0"/>
        <condense val="0"/>
        <extend val="0"/>
        <outline val="0"/>
        <shadow val="0"/>
        <u val="none"/>
        <vertAlign val="baseline"/>
        <sz val="10"/>
        <color theme="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bottom" textRotation="0" wrapText="0" indent="2" justifyLastLine="0" shrinkToFit="0" readingOrder="0"/>
    </dxf>
    <dxf>
      <font>
        <b val="0"/>
        <i val="0"/>
        <strike val="0"/>
        <condense val="0"/>
        <extend val="0"/>
        <outline val="0"/>
        <shadow val="0"/>
        <u val="none"/>
        <vertAlign val="baseline"/>
        <sz val="10"/>
        <color theme="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bottom" textRotation="0" wrapText="0" indent="2" justifyLastLine="0" shrinkToFit="0" readingOrder="0"/>
    </dxf>
    <dxf>
      <font>
        <b val="0"/>
        <i val="0"/>
        <strike val="0"/>
        <condense val="0"/>
        <extend val="0"/>
        <outline val="0"/>
        <shadow val="0"/>
        <u val="none"/>
        <vertAlign val="baseline"/>
        <sz val="10"/>
        <color theme="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bottom" textRotation="0" wrapText="0" indent="2" justifyLastLine="0" shrinkToFit="0" readingOrder="0"/>
    </dxf>
    <dxf>
      <font>
        <b val="0"/>
        <i val="0"/>
        <strike val="0"/>
        <condense val="0"/>
        <extend val="0"/>
        <outline val="0"/>
        <shadow val="0"/>
        <u val="none"/>
        <vertAlign val="baseline"/>
        <sz val="10"/>
        <color theme="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alignment horizontal="left" vertical="bottom" textRotation="0" wrapText="0" indent="2" justifyLastLine="0" shrinkToFit="0" readingOrder="0"/>
    </dxf>
    <dxf>
      <font>
        <b val="0"/>
        <i val="0"/>
        <strike val="0"/>
        <condense val="0"/>
        <extend val="0"/>
        <outline val="0"/>
        <shadow val="0"/>
        <u val="none"/>
        <vertAlign val="baseline"/>
        <sz val="10"/>
        <color theme="0"/>
        <name val="Arial"/>
        <family val="2"/>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10"/>
        <color theme="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top"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0"/>
        <color theme="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theme="0"/>
        <name val="Arial"/>
        <family val="2"/>
        <scheme val="none"/>
      </font>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98B56A4-D826-485C-985C-E54399B7522C}" name="Table7" displayName="Table7" ref="A3:Y4" totalsRowShown="0" headerRowDxfId="93" dataDxfId="92" tableBorderDxfId="91">
  <tableColumns count="25">
    <tableColumn id="1" xr3:uid="{8F2D5E47-72A5-47FB-92DD-604A80233933}" name="Full-Time, First-Time Cohort*" dataDxfId="90"/>
    <tableColumn id="2" xr3:uid="{DAAC87A6-2153-4492-B326-0E9A43673457}" name="1999-00" dataDxfId="89"/>
    <tableColumn id="3" xr3:uid="{962E60CF-404E-4FCC-8CA3-2BCC0FAF58F2}" name="2000-01" dataDxfId="88"/>
    <tableColumn id="4" xr3:uid="{FC57960C-E0AA-437C-A40D-4EF9A1A64A6F}" name="2001-02" dataDxfId="87"/>
    <tableColumn id="5" xr3:uid="{ADD02088-CA30-4357-974B-D0661703D869}" name="2002-03" dataDxfId="86"/>
    <tableColumn id="6" xr3:uid="{89658372-ECFE-4435-9A91-C3692A794EB0}" name="2003-04" dataDxfId="85"/>
    <tableColumn id="7" xr3:uid="{5D0A26F6-D92B-408F-B9E6-BFD705E2105A}" name="2004-05" dataDxfId="84"/>
    <tableColumn id="8" xr3:uid="{E41AFD81-2FF5-4E51-ADD0-7FEC9320170B}" name="2005-06" dataDxfId="83"/>
    <tableColumn id="9" xr3:uid="{E086C80E-59AA-4B78-B90D-C7B4799F99C2}" name="2006-07" dataDxfId="82"/>
    <tableColumn id="10" xr3:uid="{F3EB76D2-DD1E-49E5-A031-00F8BEF8E2F6}" name="2007-08" dataDxfId="81"/>
    <tableColumn id="11" xr3:uid="{3DAAA976-37D4-420F-8848-A7E510EA6040}" name="2008-09" dataDxfId="80"/>
    <tableColumn id="12" xr3:uid="{3363929D-36FE-49F2-8528-F5905AF1BD78}" name="2009-10" dataDxfId="79"/>
    <tableColumn id="13" xr3:uid="{62F182F2-36C6-4F40-8FC3-0DE1C6144C2A}" name="2010-11" dataDxfId="78"/>
    <tableColumn id="14" xr3:uid="{F370B4E8-C2D4-4E4B-8215-C98CE4BB6BD2}" name="2011-12" dataDxfId="77"/>
    <tableColumn id="15" xr3:uid="{DE70B789-C41D-4A6E-8205-DEF96AFDE990}" name="2012-13" dataDxfId="76"/>
    <tableColumn id="16" xr3:uid="{B145FDF1-61FD-4DF4-8ADE-8736E76511A2}" name="2013-14" dataDxfId="75"/>
    <tableColumn id="17" xr3:uid="{C7DD449F-869A-44F4-99DB-634147D99855}" name="2014-15" dataDxfId="74"/>
    <tableColumn id="18" xr3:uid="{FB0E4AD9-4796-4F18-B75A-BBCA0A191ACA}" name="2015-16" dataDxfId="73"/>
    <tableColumn id="19" xr3:uid="{B6313F70-20C2-4DCF-AC9F-C34A03CBD3F3}" name="2016-17" dataDxfId="72"/>
    <tableColumn id="20" xr3:uid="{B5489E9B-8C9E-43E6-8F8A-E70602D6BCA8}" name="2017-18" dataDxfId="71"/>
    <tableColumn id="21" xr3:uid="{A6482366-1F02-46D0-91A4-64232E2B4137}" name="2018-19" dataDxfId="70"/>
    <tableColumn id="22" xr3:uid="{14DD7A06-21D9-471B-BC18-B146256393BC}" name="2019-20" dataDxfId="69"/>
    <tableColumn id="24" xr3:uid="{6BF64355-0AB3-41B1-9315-5CFBA20CE64E}" name="2020-21" dataDxfId="68"/>
    <tableColumn id="23" xr3:uid="{D87B70F3-086A-4932-B033-BCA04A11D5A8}" name="2021-22" dataDxfId="67"/>
    <tableColumn id="25" xr3:uid="{4FDD01C4-0402-4814-BC58-79BACCF3DB00}" name="2021-23" dataDxfId="66"/>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4EAEFF3C-3E3B-40D4-8E10-A6C94CC4A138}" name="Table23" displayName="Table23" ref="A40:Y43" totalsRowShown="0" headerRowDxfId="8">
  <tableColumns count="25">
    <tableColumn id="1" xr3:uid="{D2C8A18E-58C6-47C2-B044-9022D34B995B}" name="Total Student loan aid" dataDxfId="7"/>
    <tableColumn id="2" xr3:uid="{430B2D82-1B04-413B-9FBC-5AA531F2E864}" name="1999-00"/>
    <tableColumn id="3" xr3:uid="{FA0B63BA-4F24-4AA7-A046-BA71DF0087B5}" name="2000-01"/>
    <tableColumn id="4" xr3:uid="{B523F4F4-271A-41ED-9020-4569C5701221}" name="2001-02"/>
    <tableColumn id="5" xr3:uid="{CCFA05CF-600C-4D01-B5B6-66DA73BAA833}" name="2002-03"/>
    <tableColumn id="6" xr3:uid="{F97227E7-CD47-42EE-A576-61451ABF3A93}" name="2003-04"/>
    <tableColumn id="7" xr3:uid="{D21CD12A-8D4C-41B8-8E8E-2CE75FA46FFA}" name="2004-05"/>
    <tableColumn id="8" xr3:uid="{A4EAFF9D-D968-47EA-A2EF-A6ACC9E949AC}" name="2005-06"/>
    <tableColumn id="9" xr3:uid="{5A9F0490-C49E-4C37-B108-3D863D3C7052}" name="2006-07"/>
    <tableColumn id="10" xr3:uid="{5FAC62FE-BE5F-4E8D-83C7-92ACCEC80F41}" name="2007-08"/>
    <tableColumn id="11" xr3:uid="{9C034157-A0C8-4FB1-AB3F-7417A98D5DC8}" name="2008-09"/>
    <tableColumn id="12" xr3:uid="{9D2CA1DC-8E45-44FA-8718-61857B8494DD}" name="2009-10"/>
    <tableColumn id="13" xr3:uid="{2463A7A1-82A6-41CE-B15E-B1F2B007F80A}" name="2010-11"/>
    <tableColumn id="14" xr3:uid="{3DECDA0A-FC07-4999-8517-ADEA35DC2F0C}" name="2011-12"/>
    <tableColumn id="15" xr3:uid="{56EFEBED-E5BD-4365-BD56-5ABB4A12B3F7}" name="2012-13"/>
    <tableColumn id="16" xr3:uid="{6F9067E2-26F2-4CB4-9374-E33D20732FE7}" name="2013-14"/>
    <tableColumn id="17" xr3:uid="{51436B87-92FC-45B2-9DF1-54D3AB287F6A}" name="2014-15"/>
    <tableColumn id="18" xr3:uid="{EDE6BE85-7880-4FCB-B2E2-55EA17D353BC}" name="2015-16"/>
    <tableColumn id="19" xr3:uid="{9AAE7D6D-193B-4CCE-A84E-B5878689ABED}" name="2016-17"/>
    <tableColumn id="20" xr3:uid="{37A31C7E-94B5-4CB1-B875-CF881137C2D1}" name="2017-18"/>
    <tableColumn id="21" xr3:uid="{F2133779-5399-4D3B-8CDC-26D3BA2358BC}" name="2018-19"/>
    <tableColumn id="22" xr3:uid="{1F9C3D5D-EC03-4C73-B88A-DA0E5898736D}" name="2019-20"/>
    <tableColumn id="23" xr3:uid="{8631217E-A605-41CD-988D-70BE1D852596}" name="2020-21"/>
    <tableColumn id="24" xr3:uid="{593EA9FF-82B8-4018-A387-B0A1F72FD745}" name="2021-22" dataDxfId="6"/>
    <tableColumn id="25" xr3:uid="{482D7D22-DC7D-4C12-929D-8C8BABE56D4B}" name="2021-23"/>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562E74C9-0783-4A14-8EE1-67E195F75C6A}" name="Table24" displayName="Table24" ref="A44:Y47" totalsRowShown="0" headerRowDxfId="5">
  <tableColumns count="25">
    <tableColumn id="1" xr3:uid="{13722E27-1C49-4B25-B7D4-2A736A0E40C6}" name="Federal student loan aid" dataDxfId="4"/>
    <tableColumn id="2" xr3:uid="{4F37983E-5CDB-4DB0-A4BA-75D8CEAC1757}" name="1999-00"/>
    <tableColumn id="3" xr3:uid="{6F697FAD-85E7-4A70-9FE4-E49C9F36B1E3}" name="2000-01"/>
    <tableColumn id="4" xr3:uid="{BB622D8B-D769-47B2-B266-AE6D5C91C6DE}" name="2001-02"/>
    <tableColumn id="5" xr3:uid="{25BA934A-E76A-42A4-8CCE-11B842C142AD}" name="2002-03"/>
    <tableColumn id="6" xr3:uid="{B7D5B01D-B546-4686-AF5A-B93FBACD7AB1}" name="2003-04"/>
    <tableColumn id="7" xr3:uid="{BD7335E4-ED18-47F2-81A6-C242FA65B3E4}" name="2004-05"/>
    <tableColumn id="8" xr3:uid="{1942079F-51B3-4D17-9451-08EEADE13828}" name="2005-06"/>
    <tableColumn id="9" xr3:uid="{AB1BFAD9-06BE-458E-93EB-6F657F68B701}" name="2006-07"/>
    <tableColumn id="10" xr3:uid="{0879DB5E-2A8D-4490-92CB-EF69B1B7B53F}" name="2007-08"/>
    <tableColumn id="11" xr3:uid="{227348D8-5914-4144-B3F3-26B370CC4DFB}" name="2008-09"/>
    <tableColumn id="12" xr3:uid="{782F163F-6B85-4C07-A933-8508BC9471B5}" name="2009-10"/>
    <tableColumn id="13" xr3:uid="{11665E15-B224-49AB-BAFB-79A3D1591B89}" name="2010-11"/>
    <tableColumn id="14" xr3:uid="{833BC84F-281A-45E2-8B78-E3C21724C78D}" name="2011-12"/>
    <tableColumn id="15" xr3:uid="{99E204F9-07F1-41A9-BE36-F8615885D481}" name="2012-13"/>
    <tableColumn id="16" xr3:uid="{00BA54E2-B39A-4A6F-A0C2-DB805D158DFD}" name="2013-14"/>
    <tableColumn id="17" xr3:uid="{41524641-AF56-4470-8AF2-BA849A8154FA}" name="2014-15"/>
    <tableColumn id="18" xr3:uid="{2FC63EE0-F605-4572-BB34-F730CEEA8702}" name="2015-16"/>
    <tableColumn id="19" xr3:uid="{47D4E293-032C-4952-90ED-1D784BD3717C}" name="2016-17"/>
    <tableColumn id="20" xr3:uid="{30A4C174-E48F-4832-8634-C3CF7E1671F3}" name="2017-18"/>
    <tableColumn id="21" xr3:uid="{0AE66169-A5B2-4016-B65B-6CA9581336F3}" name="2018-19"/>
    <tableColumn id="22" xr3:uid="{D4FF3A9E-E995-4768-8CC0-51892934EAA4}" name="2019-20"/>
    <tableColumn id="23" xr3:uid="{CCF0B12B-7798-4FED-87A1-5CFF97ECAFF5}" name="2020-21"/>
    <tableColumn id="24" xr3:uid="{C0FC4B87-D9F0-4BE8-8F45-FDB7E9F50429}" name="2021-22" dataDxfId="3"/>
    <tableColumn id="25" xr3:uid="{3B7E9D69-BCE9-4414-A95F-C9E11E07760B}" name="2021-23"/>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EBDD91E7-29DB-4D51-B02B-14D1F946D33A}" name="Table25" displayName="Table25" ref="A48:Y51" totalsRowShown="0" headerRowDxfId="2">
  <tableColumns count="25">
    <tableColumn id="1" xr3:uid="{C5C566A0-BCFB-4129-B00C-C1F5C53B7C32}" name="Other student loans" dataDxfId="1"/>
    <tableColumn id="2" xr3:uid="{67B75C07-9AA9-480B-A2C9-9EF90A20BBB3}" name="1999-00"/>
    <tableColumn id="3" xr3:uid="{33B22F18-8014-40F8-A1D6-D3BFD5D9DA70}" name="2000-01"/>
    <tableColumn id="4" xr3:uid="{0E0F4495-333B-4B07-91F4-55ABB9AE9F00}" name="2001-02"/>
    <tableColumn id="5" xr3:uid="{1C5C4703-E5A6-4167-BA9D-BCE7444C4896}" name="2002-03"/>
    <tableColumn id="6" xr3:uid="{5C6409A1-D657-48BB-A2CE-76A785A7ECB4}" name="2003-04"/>
    <tableColumn id="7" xr3:uid="{8BF87ABE-F353-49F1-80A3-B5047517FB66}" name="2004-05"/>
    <tableColumn id="8" xr3:uid="{42BD96A7-4D76-4374-8C11-2C1F698B1DAC}" name="2005-06"/>
    <tableColumn id="9" xr3:uid="{448AEBCB-BBED-40E9-8685-0D8859346BA4}" name="2006-07"/>
    <tableColumn id="10" xr3:uid="{115E42FF-55ED-4377-AFB3-602A83AFEBB0}" name="2007-08"/>
    <tableColumn id="11" xr3:uid="{2108919A-5950-4AAA-83D3-A5747B0BF2BF}" name="2008-09"/>
    <tableColumn id="12" xr3:uid="{1B9161D7-A72C-4EF2-8509-2A5DFD644716}" name="2009-10"/>
    <tableColumn id="13" xr3:uid="{E566971C-C29A-4D4A-9C21-2B5E18C94A54}" name="2010-11"/>
    <tableColumn id="14" xr3:uid="{571F657E-D0DD-45F2-B81E-B1FC1AE6FA91}" name="2011-12"/>
    <tableColumn id="15" xr3:uid="{D5CEDFC2-4D6B-4931-95EF-9FC886BDAD7B}" name="2012-13"/>
    <tableColumn id="16" xr3:uid="{7DE3DE22-7997-4FE2-95B8-ACF5F0F862CD}" name="2013-14"/>
    <tableColumn id="17" xr3:uid="{E9B1ED5C-3BA0-4DDA-AC7B-375FF992C727}" name="2014-15"/>
    <tableColumn id="18" xr3:uid="{5B68AB21-5536-4590-91D4-9FFB2E06EB8A}" name="2015-16"/>
    <tableColumn id="19" xr3:uid="{D1ADBFF4-FD66-4FCB-8152-65EB961DAEC7}" name="2016-17"/>
    <tableColumn id="20" xr3:uid="{D4406E12-B1EE-48AC-96A7-2EEE01C99615}" name="2017-18"/>
    <tableColumn id="21" xr3:uid="{01A5B566-8F70-4C99-8CB7-0CEBB91D3245}" name="2018-19"/>
    <tableColumn id="22" xr3:uid="{249E6677-2C5A-42F8-B8DF-2F0FD2C71C56}" name="2019-20"/>
    <tableColumn id="23" xr3:uid="{44351FFF-678E-4217-8D5C-0C6FD21C8488}" name="2020-21"/>
    <tableColumn id="24" xr3:uid="{B9E5111E-AD98-4E89-A917-A83A1F92A718}" name="2021-22" dataDxfId="0"/>
    <tableColumn id="25" xr3:uid="{725D5A87-2445-4987-83A5-87FA16714375}" name="2021-2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3638B49-A115-41C9-8AB5-4B2DB9BFA14E}" name="Table15" displayName="Table15" ref="A5:Y7" totalsRowShown="0" headerRowDxfId="65" tableBorderDxfId="64">
  <tableColumns count="25">
    <tableColumn id="1" xr3:uid="{5BD07276-C4A0-4C8E-8C0A-4E5CAF99B5F8}" name="Receiving Any Student Financial Aid"/>
    <tableColumn id="2" xr3:uid="{E0B886C5-FD68-4994-B58B-63AC8D7DBE3B}" name="1999-00">
      <calculatedColumnFormula>B5/B$4*100</calculatedColumnFormula>
    </tableColumn>
    <tableColumn id="3" xr3:uid="{A28072E8-43D9-495B-9C48-7A9673A4402C}" name="2000-01">
      <calculatedColumnFormula>C5/C$4*100</calculatedColumnFormula>
    </tableColumn>
    <tableColumn id="4" xr3:uid="{91E2BBCD-84F9-464F-81DD-0E8B390DEB69}" name="2001-02">
      <calculatedColumnFormula>D5/D$4*100</calculatedColumnFormula>
    </tableColumn>
    <tableColumn id="5" xr3:uid="{6D2D5110-C4EE-473B-8A1A-2E44C51E3078}" name="2002-03">
      <calculatedColumnFormula>E5/E$4*100</calculatedColumnFormula>
    </tableColumn>
    <tableColumn id="6" xr3:uid="{4D573258-6A2F-4B39-BD5E-4F10554AC558}" name="2003-04">
      <calculatedColumnFormula>F5/F$4*100</calculatedColumnFormula>
    </tableColumn>
    <tableColumn id="7" xr3:uid="{1B97E101-64DA-40BC-9427-442A8AE2A985}" name="2004-05">
      <calculatedColumnFormula>G5/G$4*100</calculatedColumnFormula>
    </tableColumn>
    <tableColumn id="8" xr3:uid="{297E308B-9E97-441C-B6D3-92D5B7237EF1}" name="2005-06">
      <calculatedColumnFormula>H5/H$4*100</calculatedColumnFormula>
    </tableColumn>
    <tableColumn id="9" xr3:uid="{59BB5275-E208-49B8-800F-208AAE16D300}" name="2006-07">
      <calculatedColumnFormula>I5/I$4*100</calculatedColumnFormula>
    </tableColumn>
    <tableColumn id="10" xr3:uid="{FF766325-66A7-43A5-806D-0AAD20482395}" name="2007-08">
      <calculatedColumnFormula>J5/J$4*100</calculatedColumnFormula>
    </tableColumn>
    <tableColumn id="11" xr3:uid="{79E1765D-AA0B-42AD-814F-6D14992D5D1F}" name="2008-09">
      <calculatedColumnFormula>K5/K$4*100</calculatedColumnFormula>
    </tableColumn>
    <tableColumn id="12" xr3:uid="{EFF85680-8DEA-40A8-A18B-0ECDB5BCBD90}" name="2009-10">
      <calculatedColumnFormula>L5/L$4*100</calculatedColumnFormula>
    </tableColumn>
    <tableColumn id="13" xr3:uid="{E5A6852E-B5F8-4466-95EC-2A9F5428BDB2}" name="2010-11">
      <calculatedColumnFormula>M5/M$4*100</calculatedColumnFormula>
    </tableColumn>
    <tableColumn id="14" xr3:uid="{1894AF9D-DC51-4105-ACE8-F07086B5E489}" name="2011-12">
      <calculatedColumnFormula>N5/N$4*100</calculatedColumnFormula>
    </tableColumn>
    <tableColumn id="15" xr3:uid="{12C898EC-42BA-44F1-A702-E3CB3CDE3C5B}" name="2012-13">
      <calculatedColumnFormula>O5/O$4*100</calculatedColumnFormula>
    </tableColumn>
    <tableColumn id="16" xr3:uid="{7D6B6035-8476-40CF-9E4F-616888443BD8}" name="2013-14">
      <calculatedColumnFormula>P5/P$4*100</calculatedColumnFormula>
    </tableColumn>
    <tableColumn id="17" xr3:uid="{68459C84-43AD-42A7-B096-E6BFFC8E8253}" name="2014-15">
      <calculatedColumnFormula>Q5/Q$4*100</calculatedColumnFormula>
    </tableColumn>
    <tableColumn id="18" xr3:uid="{8F76D48D-88EC-4316-BF37-85503A72E628}" name="2015-16">
      <calculatedColumnFormula>R5/R$4*100</calculatedColumnFormula>
    </tableColumn>
    <tableColumn id="19" xr3:uid="{6AF44E85-8323-48CA-9D56-816EA8EF751E}" name="2016-17">
      <calculatedColumnFormula>S5/S$4*100</calculatedColumnFormula>
    </tableColumn>
    <tableColumn id="20" xr3:uid="{DE91EBC2-B89B-4457-8E4B-3311654EC78C}" name="2017-18">
      <calculatedColumnFormula>T5/T$4*100</calculatedColumnFormula>
    </tableColumn>
    <tableColumn id="21" xr3:uid="{E18CDF7A-0EC2-4CC4-89F8-036157AF2248}" name="2018-19">
      <calculatedColumnFormula>U5/U$4*100</calculatedColumnFormula>
    </tableColumn>
    <tableColumn id="22" xr3:uid="{9989EBBA-95EE-49FD-9312-DCBE23D5C163}" name="2019-20">
      <calculatedColumnFormula>V5/V$4*100</calculatedColumnFormula>
    </tableColumn>
    <tableColumn id="24" xr3:uid="{8D5D38C2-18D1-48CA-9DDA-A1C2040D6B8A}" name="2020-21"/>
    <tableColumn id="23" xr3:uid="{FF54D797-BB0F-4615-B4A1-1DF352891DDF}" name="2021-22">
      <calculatedColumnFormula>X5/X$4*100</calculatedColumnFormula>
    </tableColumn>
    <tableColumn id="25" xr3:uid="{6834B627-DEE7-40BB-9AC5-FECF213FBCA1}" name="2021-23">
      <calculatedColumnFormula>Y5/Y$4*100</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E78E287-DBDA-4167-BB29-D733BB1B10A1}" name="Table16" displayName="Table16" ref="A9:Y12" totalsRowShown="0" headerRowDxfId="63">
  <tableColumns count="25">
    <tableColumn id="1" xr3:uid="{07126227-F56F-41AD-974F-DE7DEAA9E26F}" name="Federal state local or institutional grant aid" dataDxfId="62"/>
    <tableColumn id="2" xr3:uid="{FA46AC4B-5847-43E2-B956-56BB0386DA42}" name="1999-00" dataDxfId="61"/>
    <tableColumn id="3" xr3:uid="{1B4DED99-F794-4D1D-9D20-C8F60EE74FBE}" name="2000-01" dataDxfId="60"/>
    <tableColumn id="4" xr3:uid="{F6426E77-13CF-4B26-A2BB-3158EDCCA9A6}" name="2001-02" dataDxfId="59"/>
    <tableColumn id="5" xr3:uid="{334A6239-CD7E-4A8A-8ADC-72F305F32F10}" name="2002-03" dataDxfId="58"/>
    <tableColumn id="6" xr3:uid="{8A4C0F0E-53A8-427E-9E95-15C744904737}" name="2003-04" dataDxfId="57"/>
    <tableColumn id="7" xr3:uid="{15B50926-4F12-4932-803B-1EDAAE84157A}" name="2004-05" dataDxfId="56"/>
    <tableColumn id="8" xr3:uid="{5BF0D89B-E602-4724-917A-84ECF55AAE8E}" name="2005-06" dataDxfId="55"/>
    <tableColumn id="9" xr3:uid="{ABF061BC-F8C4-4B95-B18D-86C5989AA2E9}" name="2006-07" dataDxfId="54"/>
    <tableColumn id="10" xr3:uid="{8FE6AA0B-500C-4F42-9CDC-D84D5385D67A}" name="2007-08"/>
    <tableColumn id="11" xr3:uid="{B99CB1AB-57AA-4692-ADCA-8C9A41CD448D}" name="2008-09"/>
    <tableColumn id="12" xr3:uid="{AD161FC8-0002-4A68-91B2-985A893B88D4}" name="2009-10"/>
    <tableColumn id="13" xr3:uid="{0201420C-CA91-4D61-9FD2-AE0EE73AC770}" name="2010-11"/>
    <tableColumn id="14" xr3:uid="{200819A1-CF3D-4412-B73C-B513DB30BE53}" name="2011-12"/>
    <tableColumn id="15" xr3:uid="{0CEA96C1-670D-40EA-9D29-77AB007FE771}" name="2012-13"/>
    <tableColumn id="16" xr3:uid="{6A284A32-735A-422F-A17E-8E0AB3BC67A2}" name="2013-14"/>
    <tableColumn id="17" xr3:uid="{2C759D54-DF87-4CD9-BCB4-24C0C9F4ABA0}" name="2014-15"/>
    <tableColumn id="18" xr3:uid="{9B32F820-9AC1-40B0-BC13-0F621CB1B31F}" name="2015-16"/>
    <tableColumn id="19" xr3:uid="{74177314-1B46-409E-A492-970994684194}" name="2016-17"/>
    <tableColumn id="20" xr3:uid="{79630C55-E280-487C-BC5F-E8313A887467}" name="2017-18"/>
    <tableColumn id="21" xr3:uid="{417DC550-2695-4183-82D1-D400C67D0475}" name="2018-19"/>
    <tableColumn id="22" xr3:uid="{B247B7E4-DC6F-45A5-81B5-1AB7BA5DD4A0}" name="2019-20"/>
    <tableColumn id="24" xr3:uid="{F586B7CB-FED9-4644-B866-54B57D6B7BBF}" name="2020-21"/>
    <tableColumn id="23" xr3:uid="{B099C8A1-FA87-48BB-9EF1-9BFEBC683D21}" name="2021-22"/>
    <tableColumn id="25" xr3:uid="{1FB85F56-F6D9-40EB-96E7-26E37D752441}" name="Column1"/>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C3F1038-0956-4CDC-B76F-E4B135DDC5E0}" name="Table17" displayName="Table17" ref="A13:Y16" totalsRowShown="0" headerRowDxfId="53">
  <tableColumns count="25">
    <tableColumn id="1" xr3:uid="{126DAB7E-2D4B-4083-8C7E-9D4E67F3511D}" name="Federal grant aid†" dataDxfId="52"/>
    <tableColumn id="2" xr3:uid="{4CB7B8D2-CA6F-4C8D-8421-1588D7215975}" name="1999-00"/>
    <tableColumn id="3" xr3:uid="{9ECCBB9D-4E4C-4901-A4E1-52160DF2E865}" name="2000-01"/>
    <tableColumn id="4" xr3:uid="{6F1A423B-C091-46E4-9DF4-88F515EC21E8}" name="2001-02"/>
    <tableColumn id="5" xr3:uid="{85E48F83-2022-4003-97B7-48865E67E48E}" name="2002-03"/>
    <tableColumn id="6" xr3:uid="{F0FDD5B8-6B7D-4CAC-9362-E357C638605F}" name="2003-04"/>
    <tableColumn id="7" xr3:uid="{0A667CBB-BC6F-4407-8C47-4CF7FC301776}" name="2004-05"/>
    <tableColumn id="8" xr3:uid="{2D1FFF8A-6BC6-4EF7-B916-861D1401B5AA}" name="2005-06"/>
    <tableColumn id="9" xr3:uid="{26198D03-BF1C-4378-8171-5D290F48F7C2}" name="2006-07"/>
    <tableColumn id="10" xr3:uid="{B95DD80D-BF75-46F8-8445-1FC672BFE97C}" name="2007-08"/>
    <tableColumn id="11" xr3:uid="{D3FBB7B1-777E-49F6-BFDF-305688A441BA}" name="2008-09"/>
    <tableColumn id="12" xr3:uid="{8350D918-0251-4D24-93AC-8BD1641F74BB}" name="2009-10"/>
    <tableColumn id="13" xr3:uid="{8C452FE4-74E1-4AC5-97EC-36C1E5C6AF3A}" name="2010-11"/>
    <tableColumn id="14" xr3:uid="{50E0F800-667E-467C-A98E-B141CBE8EF15}" name="2011-12"/>
    <tableColumn id="15" xr3:uid="{109DEFB6-5ED3-47C6-B554-1669BF2A8337}" name="2012-13"/>
    <tableColumn id="16" xr3:uid="{B7D4FDD6-2B98-442C-A3ED-175949729C9C}" name="2013-14"/>
    <tableColumn id="17" xr3:uid="{C3116774-F09B-4345-8252-6DCC2895AF0A}" name="2014-15"/>
    <tableColumn id="18" xr3:uid="{9E1431ED-4C7B-401F-90AE-61058605DD8D}" name="2015-16"/>
    <tableColumn id="19" xr3:uid="{8D541FFF-17E1-456D-B46C-60C0B7FB080E}" name="2016-17"/>
    <tableColumn id="20" xr3:uid="{FEA9320F-958A-4399-8C5A-E1EABA5F1EFE}" name="2017-18"/>
    <tableColumn id="21" xr3:uid="{A57D64BC-8664-4FE6-834A-D02226F2E77F}" name="2018-19"/>
    <tableColumn id="22" xr3:uid="{D5749DCF-9A79-438A-9C77-33EBA13AF9BF}" name="2019-20"/>
    <tableColumn id="24" xr3:uid="{F000DDAD-1563-41FE-BBFE-AF165D447767}" name="2020-21"/>
    <tableColumn id="23" xr3:uid="{52CDFBF6-278F-44D4-8B41-F241D4740887}" name="2021-22"/>
    <tableColumn id="25" xr3:uid="{F7E96BB4-F41F-448D-A52D-BC389AC47D9A}" name="2021-2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6D9D80F-6582-420E-8E3A-C06503876224}" name="Table18" displayName="Table18" ref="A17:Y20" totalsRowShown="0" headerRowDxfId="51">
  <tableColumns count="25">
    <tableColumn id="1" xr3:uid="{F7135E57-001E-4336-8696-37900D2C238E}" name="Pell grants" dataDxfId="50"/>
    <tableColumn id="2" xr3:uid="{A9995C0F-65BA-49E1-BF54-EF7BE0103DC9}" name="1999-00"/>
    <tableColumn id="3" xr3:uid="{AC7A2355-D6B2-42EC-9808-55BE725FAEF4}" name="2000-01"/>
    <tableColumn id="4" xr3:uid="{3BE4F44C-CC02-4F08-88F2-8B041EAB3938}" name="2001-02"/>
    <tableColumn id="5" xr3:uid="{5C1AE1D2-D78E-4FA2-B664-3DE1CABE77CB}" name="2002-03" dataDxfId="49"/>
    <tableColumn id="6" xr3:uid="{AE3E02E5-33F8-4BA6-9609-C9F99F1759BB}" name="2003-04" dataDxfId="48"/>
    <tableColumn id="7" xr3:uid="{3CA61E7F-CF48-4447-AB1D-E3A168D1CE3F}" name="2004-05" dataDxfId="47"/>
    <tableColumn id="8" xr3:uid="{A4D167B9-44D3-415A-AA12-273937F50973}" name="2005-06" dataDxfId="46"/>
    <tableColumn id="9" xr3:uid="{2B24D871-B648-4A96-80CB-D6D4422E6212}" name="2006-07" dataDxfId="45"/>
    <tableColumn id="10" xr3:uid="{B62219FB-E9C9-40E0-979C-4EA941187383}" name="2007-08"/>
    <tableColumn id="11" xr3:uid="{D24F8641-2B5E-44CD-85DC-6B3E96DCDDFE}" name="2008-09"/>
    <tableColumn id="12" xr3:uid="{97BA43EC-0224-40CC-8A05-F8538BC3576E}" name="2009-10"/>
    <tableColumn id="13" xr3:uid="{7D743CC8-87A2-4035-8ABD-4F0B587B5B0D}" name="2010-11"/>
    <tableColumn id="14" xr3:uid="{FE55CBAB-2203-4A6F-A530-0846D1966A47}" name="2011-12"/>
    <tableColumn id="15" xr3:uid="{EE663049-3A2F-4EB8-BA47-2CAB80B599F1}" name="2012-13"/>
    <tableColumn id="16" xr3:uid="{DE8EA5D5-0C6A-4CAB-B9FF-606327DC68DF}" name="2013-14"/>
    <tableColumn id="17" xr3:uid="{34147347-6F68-4AD7-BF85-D7715558225C}" name="2014-15"/>
    <tableColumn id="18" xr3:uid="{E4AF1026-6B84-4FBF-9699-59F0EDD59B8B}" name="2015-16"/>
    <tableColumn id="19" xr3:uid="{75320593-A745-4094-ABF2-FF1AE411DA51}" name="2016-17"/>
    <tableColumn id="20" xr3:uid="{ECA3152D-FA34-420E-9041-8719C1A2AC1F}" name="2017-18"/>
    <tableColumn id="21" xr3:uid="{D5093523-AD41-47FC-BB8D-AAC902B447EF}" name="2018-19"/>
    <tableColumn id="22" xr3:uid="{A7628DBB-7D2D-4200-A718-36943CA6B67F}" name="2019-20"/>
    <tableColumn id="24" xr3:uid="{1F6A4A76-5C41-4842-A3B8-F14C6BF925D7}" name="2020-21"/>
    <tableColumn id="23" xr3:uid="{8E3EF98B-F518-45DB-8516-C0BDE69AEAD6}" name="2021-22"/>
    <tableColumn id="25" xr3:uid="{BEF9758B-BD4A-4607-8E27-3540DBB7E18F}" name="2021-2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D27CBE34-03EC-417E-87B8-57654B6069ED}" name="Table19" displayName="Table19" ref="A21:Y24" totalsRowShown="0" headerRowDxfId="44">
  <tableColumns count="25">
    <tableColumn id="1" xr3:uid="{0B018F70-6D01-41F7-865F-47048568B8D3}" name="State/local grant aid" dataDxfId="43"/>
    <tableColumn id="2" xr3:uid="{02DD8BF3-B767-4DEB-91A0-14B4A713483A}" name="1999-00"/>
    <tableColumn id="3" xr3:uid="{1ED19DB3-A3F7-4C47-AE86-F1127E8239D0}" name="2000-01"/>
    <tableColumn id="4" xr3:uid="{5DBDBECF-9082-4176-BB7A-62E3B71CDE2E}" name="2001-02"/>
    <tableColumn id="5" xr3:uid="{31116231-E0A4-48AE-823A-E320D177AFD6}" name="2002-03"/>
    <tableColumn id="6" xr3:uid="{D4A34622-A38E-41C7-867B-3BEEAC2C9B6D}" name="2003-04"/>
    <tableColumn id="7" xr3:uid="{33B3C514-3825-438C-B373-8B42660CBB8F}" name="2004-05"/>
    <tableColumn id="8" xr3:uid="{28CD5F1B-9960-44F9-BA79-A7499579AF78}" name="2005-06"/>
    <tableColumn id="9" xr3:uid="{492F5006-49CA-4CFE-BD1A-4DBC7D243409}" name="2006-07"/>
    <tableColumn id="10" xr3:uid="{7CFF9AA6-EA3F-41A2-A5A2-E2297D307D33}" name="2007-08"/>
    <tableColumn id="11" xr3:uid="{2BF1FC09-60F7-4C1D-98FB-AC7AD1519BAA}" name="2008-09"/>
    <tableColumn id="12" xr3:uid="{C7449F7B-249E-4931-A82D-0D4A683A2943}" name="2009-10"/>
    <tableColumn id="13" xr3:uid="{EFAA6475-C43F-46D3-9E1A-CDC77D7456D8}" name="2010-11"/>
    <tableColumn id="14" xr3:uid="{E68E4FE2-A227-4D59-82B4-8AA2F06CA6E8}" name="2011-12"/>
    <tableColumn id="15" xr3:uid="{1BD00AF4-F033-4CA0-B789-E50775B6FCE8}" name="2012-13"/>
    <tableColumn id="16" xr3:uid="{55272695-672F-4915-8353-0DB8BE3BD9A7}" name="2013-14"/>
    <tableColumn id="17" xr3:uid="{110690FF-F87F-41BE-8C15-B3A3A52B2184}" name="2014-15"/>
    <tableColumn id="18" xr3:uid="{90B572A7-7A94-4391-ADFB-8D6E42AF501D}" name="2015-16"/>
    <tableColumn id="19" xr3:uid="{76368923-7288-4207-87EF-A707DCEFACE9}" name="2016-17"/>
    <tableColumn id="20" xr3:uid="{77A0E624-9C0A-4140-90F0-94F6D4030588}" name="2017-18"/>
    <tableColumn id="21" xr3:uid="{3B2FFD01-6B16-47D6-B519-D11944E151C0}" name="2018-19"/>
    <tableColumn id="22" xr3:uid="{4F2A6A8D-E236-4689-AA2E-0194CCE7A67D}" name="2019-20"/>
    <tableColumn id="24" xr3:uid="{ABF45BB2-30AD-4970-90FB-669DC0A66B00}" name="2020-21"/>
    <tableColumn id="23" xr3:uid="{9912DF1A-0615-4C53-AF48-D65182E07175}" name="2021-22"/>
    <tableColumn id="25" xr3:uid="{F46B5D4A-141B-4890-B614-A9A8537EC02F}" name="2021-2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AAB1C95-9D69-46E3-AEAF-8F92F049AE03}" name="Table20" displayName="Table20" ref="A25:Y28" totalsRowShown="0" headerRowDxfId="42">
  <tableColumns count="25">
    <tableColumn id="1" xr3:uid="{C01F261C-5B71-4781-9398-6DE0AC208740}" name="Institutional grant aid" dataDxfId="41"/>
    <tableColumn id="2" xr3:uid="{463ABF32-9308-4EF2-A4A0-75B206E4A8EC}" name="1999-00"/>
    <tableColumn id="3" xr3:uid="{F169D0B7-E267-4D9D-ACF3-8E7F2C0BD8EE}" name="2000-01"/>
    <tableColumn id="4" xr3:uid="{23B1430B-02C5-484D-B06B-4369E7C46F61}" name="2001-02"/>
    <tableColumn id="5" xr3:uid="{4B04E772-15DC-48A0-A554-820B0C2F95BF}" name="2002-03"/>
    <tableColumn id="6" xr3:uid="{3A9BB490-1D94-4517-B867-85CB3863BB55}" name="2003-04"/>
    <tableColumn id="7" xr3:uid="{B38A43BC-C8F6-4D66-ACC0-2AE9B09DA1E4}" name="2004-05"/>
    <tableColumn id="8" xr3:uid="{560FBA85-7C8D-490E-ADAD-8D0690F98197}" name="2005-06"/>
    <tableColumn id="9" xr3:uid="{A21AA97D-FE58-427D-9890-28523179667B}" name="2006-07"/>
    <tableColumn id="10" xr3:uid="{BB8D7540-6577-43BA-B340-30E7E6805D56}" name="2007-08"/>
    <tableColumn id="11" xr3:uid="{C99AD42C-0D2D-437D-A5E6-B13BCD44BE0A}" name="2008-09"/>
    <tableColumn id="12" xr3:uid="{7431499E-41FF-49B2-8D32-ECE5D119898F}" name="2009-10"/>
    <tableColumn id="13" xr3:uid="{C892D288-2D64-4E95-8BF6-43E0DCB25AEF}" name="2010-11"/>
    <tableColumn id="14" xr3:uid="{EF4D5AC9-02DE-4752-BF86-8DA1F773A6D9}" name="2011-12"/>
    <tableColumn id="15" xr3:uid="{B14F5C1E-0FC2-4C41-AD50-87B4D72DA84E}" name="2012-13"/>
    <tableColumn id="16" xr3:uid="{C8B98F28-54C6-4803-92C6-FC249A4C2BB0}" name="2013-14"/>
    <tableColumn id="17" xr3:uid="{46CFED12-918D-4161-8E3B-349DFFF01D16}" name="2014-15"/>
    <tableColumn id="18" xr3:uid="{D0940833-7E2B-44D3-9737-A172974A219F}" name="2015-16"/>
    <tableColumn id="19" xr3:uid="{032FED1B-52E9-4CFC-AA84-3CA765787198}" name="2016-17"/>
    <tableColumn id="20" xr3:uid="{024F7A69-4B3D-48D9-A7C1-7DFAEB634BDD}" name="2017-18"/>
    <tableColumn id="21" xr3:uid="{0BA7EED3-271B-47E1-B1DC-8D9338D92EE2}" name="2018-19"/>
    <tableColumn id="22" xr3:uid="{7EE2EA84-EDEA-46BD-B6ED-B578561F73CE}" name="2019-20"/>
    <tableColumn id="24" xr3:uid="{8C64CF58-AB7D-430F-964E-060CA43CD1FA}" name="2020-21"/>
    <tableColumn id="23" xr3:uid="{8A36AC92-6B10-4AA3-87B4-79B1F94EC1F1}" name="2021-22"/>
    <tableColumn id="25" xr3:uid="{7C7E3D0A-119E-4D50-9FA0-FB93DCAAB0CC}" name="2021-23"/>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F9E516A-7D1F-4C35-A275-6FDD103869BD}" name="Table21" displayName="Table21" ref="A34:Y35" totalsRowShown="0" headerRowDxfId="40" dataDxfId="39" tableBorderDxfId="38">
  <tableColumns count="25">
    <tableColumn id="1" xr3:uid="{8DD7F1CF-2748-454E-B384-783139D3DC94}" name="Full-Time, First-Time Cohort*" dataDxfId="37"/>
    <tableColumn id="2" xr3:uid="{659BF3F8-AE7F-40BD-97AB-6FF17E3EE5CA}" name="1999-00" dataDxfId="36"/>
    <tableColumn id="3" xr3:uid="{53B82858-DA54-47DE-99FF-92E837007333}" name="2000-01" dataDxfId="35"/>
    <tableColumn id="4" xr3:uid="{2DBF3914-0324-4ADC-BD84-51CBF3F71CEF}" name="2001-02" dataDxfId="34"/>
    <tableColumn id="5" xr3:uid="{E5741A2D-3EC7-495C-968A-67922390A714}" name="2002-03" dataDxfId="33"/>
    <tableColumn id="6" xr3:uid="{CC81A472-F16C-47F8-84DA-4E478C96DE5C}" name="2003-04" dataDxfId="32"/>
    <tableColumn id="7" xr3:uid="{320628C6-AE79-4687-BA9E-827BEF930072}" name="2004-05" dataDxfId="31"/>
    <tableColumn id="8" xr3:uid="{7D5400B1-1B36-4CEB-96FC-C4C76BD015DB}" name="2005-06" dataDxfId="30"/>
    <tableColumn id="9" xr3:uid="{5DF75767-F85E-4E2C-BD47-4A46892A3293}" name="2006-07" dataDxfId="29"/>
    <tableColumn id="10" xr3:uid="{F0B004C0-D83B-44D1-A728-7ED3F3C2AC9F}" name="2007-08" dataDxfId="28"/>
    <tableColumn id="11" xr3:uid="{3F5ED081-9BB3-47DD-90AC-F9832670EA42}" name="2008-09" dataDxfId="27"/>
    <tableColumn id="12" xr3:uid="{918063B7-8DA2-4B07-9CA1-8F1E76AE86D4}" name="2009-10" dataDxfId="26"/>
    <tableColumn id="13" xr3:uid="{A399243A-303D-4BC7-A3FE-BAC45A8A9A19}" name="2010-11" dataDxfId="25"/>
    <tableColumn id="14" xr3:uid="{F03E1794-9E52-4DD3-809A-8CFCE824DFB5}" name="2011-12" dataDxfId="24"/>
    <tableColumn id="15" xr3:uid="{DD4599A3-0036-40BC-B028-34F70ACD4D43}" name="2012-13" dataDxfId="23"/>
    <tableColumn id="16" xr3:uid="{35C021F0-6524-4D95-9CB0-13CF98F3295E}" name="2013-14" dataDxfId="22"/>
    <tableColumn id="17" xr3:uid="{BC301694-3B1D-4384-939F-97C802E49C5F}" name="2014-15" dataDxfId="21"/>
    <tableColumn id="18" xr3:uid="{9AA0F2D1-1597-4DF6-8E08-451590832F7B}" name="2015-16" dataDxfId="20"/>
    <tableColumn id="19" xr3:uid="{B9E2DB5D-35A0-4446-9D31-4F830ADE895C}" name="2016-17" dataDxfId="19"/>
    <tableColumn id="20" xr3:uid="{58CEB21E-F786-480A-A2F5-E8634C153261}" name="2017-18" dataDxfId="18"/>
    <tableColumn id="21" xr3:uid="{CCF3BDFA-B483-498A-8D7A-29F8BC438D9E}" name="2018-19" dataDxfId="17"/>
    <tableColumn id="22" xr3:uid="{6E92357A-8A13-4674-87C5-411DFF5A3169}" name="2019-20" dataDxfId="16"/>
    <tableColumn id="23" xr3:uid="{9FB3B5C9-B88D-4570-94DB-D3382735A22C}" name="2020-21" dataDxfId="15"/>
    <tableColumn id="24" xr3:uid="{5C960734-DFC9-4DBA-B302-3EEF197DEE04}" name="2021-22" dataDxfId="14"/>
    <tableColumn id="25" xr3:uid="{B9DA3A04-C3B9-4A3F-80A2-4FEA20E68B83}" name="2021-23" dataDxfId="13"/>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435FC2AE-D377-4C3D-A05D-31B3EF09A0D4}" name="Table22" displayName="Table22" ref="A36:Y38" totalsRowShown="0" headerRowDxfId="12" tableBorderDxfId="11">
  <tableColumns count="25">
    <tableColumn id="1" xr3:uid="{179E722A-478C-44D4-9424-7DDF6D1DB8FE}" name="Receiving Any Student Financial Aid"/>
    <tableColumn id="2" xr3:uid="{A5557A6F-6430-4018-984B-ACAFDC63E341}" name="1999-00">
      <calculatedColumnFormula>B36/B$4*100</calculatedColumnFormula>
    </tableColumn>
    <tableColumn id="3" xr3:uid="{3BD71D79-7A4A-4B98-B1CB-7D622EB9EE9A}" name="2000-01">
      <calculatedColumnFormula>C36/C$4*100</calculatedColumnFormula>
    </tableColumn>
    <tableColumn id="4" xr3:uid="{2C067852-A210-4949-8152-C23BAE6E0EE6}" name="2001-02">
      <calculatedColumnFormula>D36/D$4*100</calculatedColumnFormula>
    </tableColumn>
    <tableColumn id="5" xr3:uid="{2AB0D392-007B-4BC1-94DB-553579C3BA03}" name="2002-03">
      <calculatedColumnFormula>E36/E$4*100</calculatedColumnFormula>
    </tableColumn>
    <tableColumn id="6" xr3:uid="{939810F6-27E7-4110-BBFA-5A495B348F4E}" name="2003-04">
      <calculatedColumnFormula>F36/F$4*100</calculatedColumnFormula>
    </tableColumn>
    <tableColumn id="7" xr3:uid="{F88648E4-D42E-42B6-AEFC-511B732E5038}" name="2004-05">
      <calculatedColumnFormula>G36/G$4*100</calculatedColumnFormula>
    </tableColumn>
    <tableColumn id="8" xr3:uid="{89E63D59-CC18-4D9A-BBD6-83C1C2C74ABB}" name="2005-06">
      <calculatedColumnFormula>H36/H$4*100</calculatedColumnFormula>
    </tableColumn>
    <tableColumn id="9" xr3:uid="{5550EEFE-F9D2-4161-9A37-7820F0AEB122}" name="2006-07">
      <calculatedColumnFormula>I36/I$4*100</calculatedColumnFormula>
    </tableColumn>
    <tableColumn id="10" xr3:uid="{FDC7AECE-8143-4637-AF8D-DCF967A921C1}" name="2007-08">
      <calculatedColumnFormula>J36/J$4*100</calculatedColumnFormula>
    </tableColumn>
    <tableColumn id="11" xr3:uid="{15A2674A-CF30-42FA-9538-2AD05D3766B4}" name="2008-09">
      <calculatedColumnFormula>K36/K$4*100</calculatedColumnFormula>
    </tableColumn>
    <tableColumn id="12" xr3:uid="{3A330254-5A14-4C5F-B480-D9125B0B3A24}" name="2009-10">
      <calculatedColumnFormula>L36/L$4*100</calculatedColumnFormula>
    </tableColumn>
    <tableColumn id="13" xr3:uid="{7ED016AA-F88C-4FDE-86B2-A104D25A094D}" name="2010-11">
      <calculatedColumnFormula>M36/M$4*100</calculatedColumnFormula>
    </tableColumn>
    <tableColumn id="14" xr3:uid="{93BA2ED1-5DA1-42EB-B09F-831BDC480D56}" name="2011-12"/>
    <tableColumn id="15" xr3:uid="{B056A3EF-BA29-4A3A-83CE-92E6AA0111E1}" name="2012-13"/>
    <tableColumn id="16" xr3:uid="{9D0EA90B-782E-4CBD-B581-A43425F68BC6}" name="2013-14"/>
    <tableColumn id="17" xr3:uid="{14249833-3425-4DF2-9D8F-718B5D49894D}" name="2014-15"/>
    <tableColumn id="18" xr3:uid="{F9D72582-9795-43D0-90DD-6B10B6E8B1B9}" name="2015-16"/>
    <tableColumn id="19" xr3:uid="{D1CCBE88-722A-40A4-A6C5-CA20BF0D92E2}" name="2016-17"/>
    <tableColumn id="20" xr3:uid="{B6D6D427-B440-4913-8C53-42A657775AEB}" name="2017-18"/>
    <tableColumn id="21" xr3:uid="{6679ED10-2650-4445-BFB4-B3690E85FD5A}" name="2018-19"/>
    <tableColumn id="22" xr3:uid="{635E0BBD-992D-43EC-8BB8-493E50C1D464}" name="2019-20"/>
    <tableColumn id="23" xr3:uid="{DBAF3714-43A2-4974-9584-1A3D4FD27F85}" name="2020-21"/>
    <tableColumn id="24" xr3:uid="{53986CD0-D7BC-4AE3-B14E-7E596891AF52}" name="2021-22" dataDxfId="10"/>
    <tableColumn id="25" xr3:uid="{E9C4FE74-8996-4E19-8AE6-6FA78AC6C287}" name="2021-23" dataDxfId="9"/>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5"/>
  <sheetViews>
    <sheetView tabSelected="1" view="pageLayout" zoomScaleNormal="100" workbookViewId="0"/>
  </sheetViews>
  <sheetFormatPr defaultRowHeight="12.75" x14ac:dyDescent="0.2"/>
  <cols>
    <col min="1" max="1" width="36.85546875" style="1" customWidth="1"/>
    <col min="2" max="4" width="8.28515625" style="1" hidden="1" customWidth="1"/>
    <col min="5" max="7" width="7.7109375" style="1" hidden="1" customWidth="1"/>
    <col min="8" max="12" width="8.42578125" style="1" hidden="1" customWidth="1"/>
    <col min="13" max="14" width="7.7109375" style="1" hidden="1" customWidth="1"/>
    <col min="15" max="25" width="7.7109375" style="1" customWidth="1"/>
    <col min="26" max="16384" width="9.140625" style="1"/>
  </cols>
  <sheetData>
    <row r="1" spans="1:25" s="12" customFormat="1" ht="60" customHeight="1" x14ac:dyDescent="0.25">
      <c r="A1" s="23" t="s">
        <v>27</v>
      </c>
      <c r="B1" s="23"/>
      <c r="C1" s="23"/>
      <c r="D1" s="23"/>
      <c r="E1" s="23"/>
      <c r="F1" s="23"/>
      <c r="G1" s="23"/>
      <c r="H1" s="23"/>
      <c r="I1" s="23"/>
      <c r="J1" s="23"/>
      <c r="K1" s="23"/>
      <c r="L1" s="23"/>
      <c r="M1" s="23"/>
      <c r="N1" s="23"/>
      <c r="O1" s="23"/>
      <c r="P1" s="23"/>
      <c r="Q1" s="23"/>
      <c r="R1" s="23"/>
      <c r="S1" s="23"/>
      <c r="T1" s="23"/>
      <c r="U1" s="23"/>
      <c r="V1" s="23"/>
      <c r="W1" s="23"/>
    </row>
    <row r="2" spans="1:25" x14ac:dyDescent="0.2">
      <c r="A2" s="24"/>
      <c r="B2" s="18" t="s">
        <v>26</v>
      </c>
      <c r="C2" s="18" t="s">
        <v>25</v>
      </c>
      <c r="D2" s="18" t="s">
        <v>24</v>
      </c>
      <c r="E2" s="18" t="s">
        <v>23</v>
      </c>
      <c r="F2" s="18" t="s">
        <v>22</v>
      </c>
      <c r="G2" s="18" t="s">
        <v>21</v>
      </c>
      <c r="H2" s="18" t="s">
        <v>20</v>
      </c>
      <c r="I2" s="18" t="s">
        <v>19</v>
      </c>
      <c r="J2" s="18" t="s">
        <v>18</v>
      </c>
      <c r="K2" s="18" t="s">
        <v>17</v>
      </c>
      <c r="L2" s="18" t="s">
        <v>16</v>
      </c>
      <c r="M2" s="18" t="s">
        <v>15</v>
      </c>
      <c r="N2" s="18" t="s">
        <v>14</v>
      </c>
      <c r="O2" s="18" t="s">
        <v>13</v>
      </c>
      <c r="P2" s="18" t="s">
        <v>12</v>
      </c>
      <c r="Q2" s="19" t="s">
        <v>11</v>
      </c>
      <c r="R2" s="19" t="s">
        <v>33</v>
      </c>
      <c r="S2" s="19" t="s">
        <v>35</v>
      </c>
      <c r="T2" s="19" t="s">
        <v>36</v>
      </c>
      <c r="U2" s="19" t="s">
        <v>39</v>
      </c>
      <c r="V2" s="19" t="s">
        <v>40</v>
      </c>
      <c r="W2" s="19" t="s">
        <v>43</v>
      </c>
      <c r="X2" s="19" t="s">
        <v>44</v>
      </c>
      <c r="Y2" s="19" t="s">
        <v>47</v>
      </c>
    </row>
    <row r="3" spans="1:25" x14ac:dyDescent="0.2">
      <c r="A3" s="1" t="s">
        <v>10</v>
      </c>
      <c r="B3" s="17" t="s">
        <v>26</v>
      </c>
      <c r="C3" s="17" t="s">
        <v>25</v>
      </c>
      <c r="D3" s="17" t="s">
        <v>24</v>
      </c>
      <c r="E3" s="17" t="s">
        <v>23</v>
      </c>
      <c r="F3" s="17" t="s">
        <v>22</v>
      </c>
      <c r="G3" s="17" t="s">
        <v>21</v>
      </c>
      <c r="H3" s="17" t="s">
        <v>20</v>
      </c>
      <c r="I3" s="17" t="s">
        <v>19</v>
      </c>
      <c r="J3" s="17" t="s">
        <v>18</v>
      </c>
      <c r="K3" s="17" t="s">
        <v>17</v>
      </c>
      <c r="L3" s="17" t="s">
        <v>16</v>
      </c>
      <c r="M3" s="17" t="s">
        <v>15</v>
      </c>
      <c r="N3" s="17" t="s">
        <v>14</v>
      </c>
      <c r="O3" s="17" t="s">
        <v>13</v>
      </c>
      <c r="P3" s="17" t="s">
        <v>12</v>
      </c>
      <c r="Q3" s="17" t="s">
        <v>11</v>
      </c>
      <c r="R3" s="17" t="s">
        <v>33</v>
      </c>
      <c r="S3" s="17" t="s">
        <v>35</v>
      </c>
      <c r="T3" s="17" t="s">
        <v>36</v>
      </c>
      <c r="U3" s="17" t="s">
        <v>39</v>
      </c>
      <c r="V3" s="17" t="s">
        <v>40</v>
      </c>
      <c r="W3" s="17" t="s">
        <v>43</v>
      </c>
      <c r="X3" s="17" t="s">
        <v>44</v>
      </c>
      <c r="Y3" s="17" t="s">
        <v>46</v>
      </c>
    </row>
    <row r="4" spans="1:25" s="14" customFormat="1" ht="25.5" customHeight="1" x14ac:dyDescent="0.25">
      <c r="A4" s="16" t="s">
        <v>4</v>
      </c>
      <c r="B4" s="13">
        <v>2248</v>
      </c>
      <c r="C4" s="13">
        <v>2309</v>
      </c>
      <c r="D4" s="13">
        <v>2192</v>
      </c>
      <c r="E4" s="13">
        <v>2390</v>
      </c>
      <c r="F4" s="13">
        <v>2163</v>
      </c>
      <c r="G4" s="13">
        <v>2127</v>
      </c>
      <c r="H4" s="13">
        <v>2499</v>
      </c>
      <c r="I4" s="13">
        <v>2709</v>
      </c>
      <c r="J4" s="13">
        <v>2760</v>
      </c>
      <c r="K4" s="13">
        <v>2875</v>
      </c>
      <c r="L4" s="13">
        <v>2801</v>
      </c>
      <c r="M4" s="13">
        <v>2733</v>
      </c>
      <c r="N4" s="13">
        <v>2516</v>
      </c>
      <c r="O4" s="13">
        <v>2674</v>
      </c>
      <c r="P4" s="13">
        <v>2708</v>
      </c>
      <c r="Q4" s="13">
        <v>2852</v>
      </c>
      <c r="R4" s="13">
        <v>2836</v>
      </c>
      <c r="S4" s="13">
        <v>2931</v>
      </c>
      <c r="T4" s="13">
        <v>3160</v>
      </c>
      <c r="U4" s="13">
        <v>3375</v>
      </c>
      <c r="V4" s="13">
        <v>3369</v>
      </c>
      <c r="W4" s="13">
        <v>3306</v>
      </c>
      <c r="X4" s="13">
        <v>3407</v>
      </c>
      <c r="Y4" s="13">
        <v>3342</v>
      </c>
    </row>
    <row r="5" spans="1:25" x14ac:dyDescent="0.2">
      <c r="A5" s="20" t="s">
        <v>9</v>
      </c>
      <c r="B5" s="17" t="s">
        <v>26</v>
      </c>
      <c r="C5" s="17" t="s">
        <v>25</v>
      </c>
      <c r="D5" s="17" t="s">
        <v>24</v>
      </c>
      <c r="E5" s="17" t="s">
        <v>23</v>
      </c>
      <c r="F5" s="17" t="s">
        <v>22</v>
      </c>
      <c r="G5" s="17" t="s">
        <v>21</v>
      </c>
      <c r="H5" s="17" t="s">
        <v>20</v>
      </c>
      <c r="I5" s="17" t="s">
        <v>19</v>
      </c>
      <c r="J5" s="17" t="s">
        <v>18</v>
      </c>
      <c r="K5" s="17" t="s">
        <v>17</v>
      </c>
      <c r="L5" s="17" t="s">
        <v>16</v>
      </c>
      <c r="M5" s="21" t="s">
        <v>15</v>
      </c>
      <c r="N5" s="17" t="s">
        <v>14</v>
      </c>
      <c r="O5" s="17" t="s">
        <v>13</v>
      </c>
      <c r="P5" s="17" t="s">
        <v>12</v>
      </c>
      <c r="Q5" s="17" t="s">
        <v>11</v>
      </c>
      <c r="R5" s="17" t="s">
        <v>33</v>
      </c>
      <c r="S5" s="17" t="s">
        <v>35</v>
      </c>
      <c r="T5" s="17" t="s">
        <v>36</v>
      </c>
      <c r="U5" s="17" t="s">
        <v>39</v>
      </c>
      <c r="V5" s="17" t="s">
        <v>40</v>
      </c>
      <c r="W5" s="17" t="s">
        <v>43</v>
      </c>
      <c r="X5" s="17" t="s">
        <v>44</v>
      </c>
      <c r="Y5" s="21" t="s">
        <v>46</v>
      </c>
    </row>
    <row r="6" spans="1:25" x14ac:dyDescent="0.2">
      <c r="A6" s="3" t="s">
        <v>4</v>
      </c>
      <c r="B6" s="7">
        <v>1686</v>
      </c>
      <c r="C6" s="7">
        <v>1321</v>
      </c>
      <c r="D6" s="7">
        <v>1705</v>
      </c>
      <c r="E6" s="7">
        <v>1885</v>
      </c>
      <c r="F6" s="7">
        <v>1724</v>
      </c>
      <c r="G6" s="7">
        <v>1695</v>
      </c>
      <c r="H6" s="7">
        <v>2022</v>
      </c>
      <c r="I6" s="7">
        <v>2159</v>
      </c>
      <c r="J6" s="7">
        <v>2169</v>
      </c>
      <c r="K6" s="7">
        <v>2272</v>
      </c>
      <c r="L6" s="7">
        <v>2247</v>
      </c>
      <c r="M6" s="7">
        <v>2235</v>
      </c>
      <c r="N6" s="7">
        <v>2011</v>
      </c>
      <c r="O6" s="7">
        <v>2146</v>
      </c>
      <c r="P6" s="7">
        <v>2131</v>
      </c>
      <c r="Q6" s="7">
        <v>2155</v>
      </c>
      <c r="R6" s="7">
        <v>2156</v>
      </c>
      <c r="S6" s="7">
        <v>2271</v>
      </c>
      <c r="T6" s="7">
        <v>2472</v>
      </c>
      <c r="U6" s="7">
        <v>2654</v>
      </c>
      <c r="V6" s="7">
        <v>2547</v>
      </c>
      <c r="W6" s="7">
        <v>2708</v>
      </c>
      <c r="X6" s="7">
        <v>3014</v>
      </c>
      <c r="Y6" s="7">
        <v>2965</v>
      </c>
    </row>
    <row r="7" spans="1:25" s="14" customFormat="1" ht="25.5" customHeight="1" x14ac:dyDescent="0.25">
      <c r="A7" s="16" t="s">
        <v>3</v>
      </c>
      <c r="B7" s="15">
        <f t="shared" ref="B7:V7" si="0">B6/B$4*100</f>
        <v>75</v>
      </c>
      <c r="C7" s="15">
        <f t="shared" si="0"/>
        <v>57.210913815504547</v>
      </c>
      <c r="D7" s="15">
        <f t="shared" si="0"/>
        <v>77.782846715328475</v>
      </c>
      <c r="E7" s="15">
        <f t="shared" si="0"/>
        <v>78.870292887029294</v>
      </c>
      <c r="F7" s="15">
        <f t="shared" si="0"/>
        <v>79.704114655570962</v>
      </c>
      <c r="G7" s="15">
        <f t="shared" si="0"/>
        <v>79.689703808180539</v>
      </c>
      <c r="H7" s="15">
        <f t="shared" si="0"/>
        <v>80.912364945978382</v>
      </c>
      <c r="I7" s="15">
        <f t="shared" si="0"/>
        <v>79.697305278700625</v>
      </c>
      <c r="J7" s="15">
        <f t="shared" si="0"/>
        <v>78.586956521739125</v>
      </c>
      <c r="K7" s="15">
        <f t="shared" si="0"/>
        <v>79.026086956521738</v>
      </c>
      <c r="L7" s="15">
        <f t="shared" si="0"/>
        <v>80.221349518029271</v>
      </c>
      <c r="M7" s="15">
        <f t="shared" si="0"/>
        <v>81.778265642151482</v>
      </c>
      <c r="N7" s="15">
        <f t="shared" si="0"/>
        <v>79.928457869634343</v>
      </c>
      <c r="O7" s="15">
        <f t="shared" si="0"/>
        <v>80.254300673148833</v>
      </c>
      <c r="P7" s="15">
        <f t="shared" si="0"/>
        <v>78.692762186115218</v>
      </c>
      <c r="Q7" s="15">
        <f t="shared" si="0"/>
        <v>75.561009817671803</v>
      </c>
      <c r="R7" s="15">
        <f t="shared" si="0"/>
        <v>76.022566995768699</v>
      </c>
      <c r="S7" s="15">
        <f t="shared" si="0"/>
        <v>77.482088024565002</v>
      </c>
      <c r="T7" s="15">
        <f t="shared" si="0"/>
        <v>78.22784810126582</v>
      </c>
      <c r="U7" s="15">
        <f t="shared" si="0"/>
        <v>78.637037037037032</v>
      </c>
      <c r="V7" s="15">
        <f t="shared" si="0"/>
        <v>75.60106856634016</v>
      </c>
      <c r="W7" s="15">
        <f>W6/W$4*100</f>
        <v>81.911675741076834</v>
      </c>
      <c r="X7" s="15">
        <f>X6/X$4*100</f>
        <v>88.464925154094516</v>
      </c>
      <c r="Y7" s="15">
        <f>Y6/Y$4*100</f>
        <v>88.719329742669061</v>
      </c>
    </row>
    <row r="8" spans="1:25" x14ac:dyDescent="0.2">
      <c r="A8" s="22" t="s">
        <v>32</v>
      </c>
      <c r="B8" s="2"/>
      <c r="C8" s="2"/>
      <c r="D8" s="2"/>
      <c r="E8" s="2"/>
      <c r="F8" s="2"/>
      <c r="G8" s="2"/>
      <c r="H8" s="2"/>
      <c r="I8" s="2"/>
      <c r="J8" s="2"/>
      <c r="K8" s="2"/>
      <c r="L8" s="2"/>
      <c r="M8" s="21"/>
      <c r="N8" s="21"/>
      <c r="O8" s="21"/>
      <c r="P8" s="21"/>
      <c r="Q8" s="21"/>
      <c r="R8" s="21"/>
      <c r="S8" s="21"/>
      <c r="T8" s="21"/>
      <c r="U8" s="21"/>
      <c r="V8" s="21"/>
      <c r="W8" s="21"/>
    </row>
    <row r="9" spans="1:25" ht="12" customHeight="1" x14ac:dyDescent="0.2">
      <c r="A9" s="3" t="s">
        <v>31</v>
      </c>
      <c r="B9" s="17" t="s">
        <v>26</v>
      </c>
      <c r="C9" s="17" t="s">
        <v>25</v>
      </c>
      <c r="D9" s="17" t="s">
        <v>24</v>
      </c>
      <c r="E9" s="17" t="s">
        <v>23</v>
      </c>
      <c r="F9" s="17" t="s">
        <v>22</v>
      </c>
      <c r="G9" s="17" t="s">
        <v>21</v>
      </c>
      <c r="H9" s="17" t="s">
        <v>20</v>
      </c>
      <c r="I9" s="17" t="s">
        <v>19</v>
      </c>
      <c r="J9" s="17" t="s">
        <v>18</v>
      </c>
      <c r="K9" s="17" t="s">
        <v>17</v>
      </c>
      <c r="L9" s="17" t="s">
        <v>16</v>
      </c>
      <c r="M9" s="17" t="s">
        <v>15</v>
      </c>
      <c r="N9" s="17" t="s">
        <v>14</v>
      </c>
      <c r="O9" s="17" t="s">
        <v>13</v>
      </c>
      <c r="P9" s="17" t="s">
        <v>12</v>
      </c>
      <c r="Q9" s="17" t="s">
        <v>11</v>
      </c>
      <c r="R9" s="17" t="s">
        <v>33</v>
      </c>
      <c r="S9" s="17" t="s">
        <v>35</v>
      </c>
      <c r="T9" s="17" t="s">
        <v>36</v>
      </c>
      <c r="U9" s="17" t="s">
        <v>39</v>
      </c>
      <c r="V9" s="17" t="s">
        <v>40</v>
      </c>
      <c r="W9" s="17" t="s">
        <v>43</v>
      </c>
      <c r="X9" s="17" t="s">
        <v>44</v>
      </c>
      <c r="Y9" s="17" t="s">
        <v>49</v>
      </c>
    </row>
    <row r="10" spans="1:25" ht="12" customHeight="1" x14ac:dyDescent="0.2">
      <c r="A10" s="6" t="s">
        <v>4</v>
      </c>
      <c r="E10" s="5" t="s">
        <v>1</v>
      </c>
      <c r="F10" s="5" t="s">
        <v>1</v>
      </c>
      <c r="G10" s="5" t="s">
        <v>1</v>
      </c>
      <c r="H10" s="5" t="s">
        <v>1</v>
      </c>
      <c r="I10" s="5" t="s">
        <v>1</v>
      </c>
      <c r="J10" s="7">
        <v>1951</v>
      </c>
      <c r="K10" s="7">
        <v>1961</v>
      </c>
      <c r="L10" s="7">
        <v>1881</v>
      </c>
      <c r="M10" s="7">
        <v>1866</v>
      </c>
      <c r="N10" s="7">
        <v>1750</v>
      </c>
      <c r="O10" s="7">
        <v>1904</v>
      </c>
      <c r="P10" s="7">
        <v>1877</v>
      </c>
      <c r="Q10" s="7">
        <v>1894</v>
      </c>
      <c r="R10" s="7">
        <v>1942</v>
      </c>
      <c r="S10" s="7">
        <v>2116</v>
      </c>
      <c r="T10" s="7">
        <v>2234</v>
      </c>
      <c r="U10" s="7">
        <v>2439</v>
      </c>
      <c r="V10" s="7">
        <v>2392</v>
      </c>
      <c r="W10" s="7">
        <v>2403</v>
      </c>
      <c r="X10" s="7">
        <v>2781</v>
      </c>
      <c r="Y10" s="7">
        <v>2733</v>
      </c>
    </row>
    <row r="11" spans="1:25" ht="12" customHeight="1" x14ac:dyDescent="0.2">
      <c r="A11" s="6" t="s">
        <v>3</v>
      </c>
      <c r="E11" s="5" t="s">
        <v>1</v>
      </c>
      <c r="F11" s="5" t="s">
        <v>1</v>
      </c>
      <c r="G11" s="5" t="s">
        <v>1</v>
      </c>
      <c r="H11" s="5" t="s">
        <v>1</v>
      </c>
      <c r="I11" s="5" t="s">
        <v>1</v>
      </c>
      <c r="J11" s="2">
        <f t="shared" ref="J11:V11" si="1">J10/J$4*100</f>
        <v>70.688405797101453</v>
      </c>
      <c r="K11" s="2">
        <f t="shared" si="1"/>
        <v>68.208695652173915</v>
      </c>
      <c r="L11" s="2">
        <f t="shared" si="1"/>
        <v>67.154587647268841</v>
      </c>
      <c r="M11" s="2">
        <f t="shared" si="1"/>
        <v>68.27661909989024</v>
      </c>
      <c r="N11" s="2">
        <f t="shared" si="1"/>
        <v>69.554848966613676</v>
      </c>
      <c r="O11" s="2">
        <f t="shared" si="1"/>
        <v>71.204188481675388</v>
      </c>
      <c r="P11" s="2">
        <f t="shared" si="1"/>
        <v>69.313146233382568</v>
      </c>
      <c r="Q11" s="2">
        <f t="shared" si="1"/>
        <v>66.409537166900421</v>
      </c>
      <c r="R11" s="2">
        <f t="shared" si="1"/>
        <v>68.476727785613548</v>
      </c>
      <c r="S11" s="2">
        <f t="shared" si="1"/>
        <v>72.193790515182528</v>
      </c>
      <c r="T11" s="2">
        <f t="shared" si="1"/>
        <v>70.696202531645568</v>
      </c>
      <c r="U11" s="2">
        <f t="shared" si="1"/>
        <v>72.266666666666666</v>
      </c>
      <c r="V11" s="2">
        <f t="shared" si="1"/>
        <v>71.000296823983376</v>
      </c>
      <c r="W11" s="2">
        <f>W10/W$4*100</f>
        <v>72.686025408348456</v>
      </c>
      <c r="X11" s="2">
        <f>X10/X$4*100</f>
        <v>81.626063985911358</v>
      </c>
      <c r="Y11" s="2">
        <f>Y10/Y$4*100</f>
        <v>81.777378815080795</v>
      </c>
    </row>
    <row r="12" spans="1:25" ht="12" customHeight="1" x14ac:dyDescent="0.2">
      <c r="A12" s="6" t="s">
        <v>2</v>
      </c>
      <c r="E12" s="5" t="s">
        <v>1</v>
      </c>
      <c r="F12" s="5" t="s">
        <v>1</v>
      </c>
      <c r="G12" s="5" t="s">
        <v>1</v>
      </c>
      <c r="H12" s="5" t="s">
        <v>1</v>
      </c>
      <c r="I12" s="5" t="s">
        <v>1</v>
      </c>
      <c r="J12" s="4">
        <v>4871</v>
      </c>
      <c r="K12" s="4">
        <v>5561.6404895461501</v>
      </c>
      <c r="L12" s="4">
        <v>6626.9112174375332</v>
      </c>
      <c r="M12" s="4">
        <v>7473.1366559485532</v>
      </c>
      <c r="N12" s="4">
        <v>6801.0268571428569</v>
      </c>
      <c r="O12" s="4">
        <v>7592</v>
      </c>
      <c r="P12" s="4">
        <v>8355</v>
      </c>
      <c r="Q12" s="4">
        <v>8773</v>
      </c>
      <c r="R12" s="4">
        <v>9723</v>
      </c>
      <c r="S12" s="4">
        <v>9698</v>
      </c>
      <c r="T12" s="4">
        <v>10162</v>
      </c>
      <c r="U12" s="4">
        <v>10028.361972119737</v>
      </c>
      <c r="V12" s="4">
        <v>10468</v>
      </c>
      <c r="W12" s="4">
        <v>10370</v>
      </c>
      <c r="X12" s="4">
        <v>11583.858827759796</v>
      </c>
      <c r="Y12" s="4">
        <v>10265.793194291991</v>
      </c>
    </row>
    <row r="13" spans="1:25" ht="12" customHeight="1" x14ac:dyDescent="0.2">
      <c r="A13" s="3" t="s">
        <v>37</v>
      </c>
      <c r="B13" s="17" t="s">
        <v>26</v>
      </c>
      <c r="C13" s="17" t="s">
        <v>25</v>
      </c>
      <c r="D13" s="17" t="s">
        <v>24</v>
      </c>
      <c r="E13" s="17" t="s">
        <v>23</v>
      </c>
      <c r="F13" s="17" t="s">
        <v>22</v>
      </c>
      <c r="G13" s="17" t="s">
        <v>21</v>
      </c>
      <c r="H13" s="17" t="s">
        <v>20</v>
      </c>
      <c r="I13" s="17" t="s">
        <v>19</v>
      </c>
      <c r="J13" s="17" t="s">
        <v>18</v>
      </c>
      <c r="K13" s="17" t="s">
        <v>17</v>
      </c>
      <c r="L13" s="17" t="s">
        <v>16</v>
      </c>
      <c r="M13" s="17" t="s">
        <v>15</v>
      </c>
      <c r="N13" s="17" t="s">
        <v>14</v>
      </c>
      <c r="O13" s="17" t="s">
        <v>13</v>
      </c>
      <c r="P13" s="17" t="s">
        <v>12</v>
      </c>
      <c r="Q13" s="17" t="s">
        <v>11</v>
      </c>
      <c r="R13" s="17" t="s">
        <v>33</v>
      </c>
      <c r="S13" s="17" t="s">
        <v>35</v>
      </c>
      <c r="T13" s="17" t="s">
        <v>36</v>
      </c>
      <c r="U13" s="17" t="s">
        <v>39</v>
      </c>
      <c r="V13" s="17" t="s">
        <v>40</v>
      </c>
      <c r="W13" s="17" t="s">
        <v>43</v>
      </c>
      <c r="X13" s="17" t="s">
        <v>44</v>
      </c>
      <c r="Y13" s="17" t="s">
        <v>46</v>
      </c>
    </row>
    <row r="14" spans="1:25" ht="12" customHeight="1" x14ac:dyDescent="0.2">
      <c r="A14" s="6" t="s">
        <v>4</v>
      </c>
      <c r="B14" s="7">
        <v>967</v>
      </c>
      <c r="C14" s="7">
        <v>888</v>
      </c>
      <c r="D14" s="7">
        <v>1523</v>
      </c>
      <c r="E14" s="7">
        <v>910</v>
      </c>
      <c r="F14" s="7">
        <v>795</v>
      </c>
      <c r="G14" s="7">
        <v>836</v>
      </c>
      <c r="H14" s="7">
        <v>779</v>
      </c>
      <c r="I14" s="7">
        <v>893</v>
      </c>
      <c r="J14" s="7">
        <v>906</v>
      </c>
      <c r="K14" s="7">
        <v>863</v>
      </c>
      <c r="L14" s="7">
        <v>975</v>
      </c>
      <c r="M14" s="7">
        <v>994</v>
      </c>
      <c r="N14" s="7">
        <v>907</v>
      </c>
      <c r="O14" s="7">
        <v>899</v>
      </c>
      <c r="P14" s="7">
        <v>868</v>
      </c>
      <c r="Q14" s="7">
        <v>923</v>
      </c>
      <c r="R14" s="7">
        <v>945</v>
      </c>
      <c r="S14" s="7">
        <v>1013</v>
      </c>
      <c r="T14" s="7">
        <v>1127</v>
      </c>
      <c r="U14" s="7">
        <v>1228</v>
      </c>
      <c r="V14" s="11" t="s">
        <v>41</v>
      </c>
      <c r="W14" s="11" t="s">
        <v>42</v>
      </c>
      <c r="X14" s="11" t="s">
        <v>45</v>
      </c>
      <c r="Y14" s="9">
        <v>1439</v>
      </c>
    </row>
    <row r="15" spans="1:25" ht="12" customHeight="1" x14ac:dyDescent="0.2">
      <c r="A15" s="6" t="s">
        <v>3</v>
      </c>
      <c r="B15" s="2">
        <f t="shared" ref="B15:R15" si="2">B14/B$4*100</f>
        <v>43.016014234875442</v>
      </c>
      <c r="C15" s="2">
        <f t="shared" si="2"/>
        <v>38.458207016024254</v>
      </c>
      <c r="D15" s="2">
        <f t="shared" si="2"/>
        <v>69.479927007299267</v>
      </c>
      <c r="E15" s="2">
        <f t="shared" si="2"/>
        <v>38.07531380753138</v>
      </c>
      <c r="F15" s="2">
        <f t="shared" si="2"/>
        <v>36.754507628294036</v>
      </c>
      <c r="G15" s="2">
        <f t="shared" si="2"/>
        <v>39.30418429713211</v>
      </c>
      <c r="H15" s="2">
        <f t="shared" si="2"/>
        <v>31.172468987595035</v>
      </c>
      <c r="I15" s="2">
        <f t="shared" si="2"/>
        <v>32.964193429309709</v>
      </c>
      <c r="J15" s="2">
        <f t="shared" si="2"/>
        <v>32.826086956521735</v>
      </c>
      <c r="K15" s="2">
        <f t="shared" si="2"/>
        <v>30.017391304347825</v>
      </c>
      <c r="L15" s="2">
        <f t="shared" si="2"/>
        <v>34.808996786861833</v>
      </c>
      <c r="M15" s="2">
        <f t="shared" si="2"/>
        <v>36.370289059641422</v>
      </c>
      <c r="N15" s="2">
        <f t="shared" si="2"/>
        <v>36.049284578696344</v>
      </c>
      <c r="O15" s="2">
        <f t="shared" si="2"/>
        <v>33.620044876589375</v>
      </c>
      <c r="P15" s="2">
        <f t="shared" si="2"/>
        <v>32.053175775480057</v>
      </c>
      <c r="Q15" s="2">
        <f t="shared" si="2"/>
        <v>32.363253856942499</v>
      </c>
      <c r="R15" s="2">
        <f t="shared" si="2"/>
        <v>33.321579689703803</v>
      </c>
      <c r="S15" s="2">
        <f t="shared" ref="S15:U15" si="3">S14/S$4*100</f>
        <v>34.56158307744797</v>
      </c>
      <c r="T15" s="2">
        <f t="shared" si="3"/>
        <v>35.664556962025316</v>
      </c>
      <c r="U15" s="2">
        <f t="shared" si="3"/>
        <v>36.385185185185186</v>
      </c>
      <c r="V15" s="2">
        <v>50.5</v>
      </c>
      <c r="W15" s="2">
        <v>42.2</v>
      </c>
      <c r="X15" s="2">
        <v>54.3</v>
      </c>
      <c r="Y15" s="2">
        <f t="shared" ref="Y15" si="4">Y14/Y$4*100</f>
        <v>43.058049072411734</v>
      </c>
    </row>
    <row r="16" spans="1:25" ht="12" customHeight="1" x14ac:dyDescent="0.2">
      <c r="A16" s="6" t="s">
        <v>2</v>
      </c>
      <c r="E16" s="5" t="s">
        <v>1</v>
      </c>
      <c r="F16" s="5" t="s">
        <v>1</v>
      </c>
      <c r="G16" s="5" t="s">
        <v>1</v>
      </c>
      <c r="H16" s="5" t="s">
        <v>1</v>
      </c>
      <c r="I16" s="4">
        <v>4141</v>
      </c>
      <c r="J16" s="4">
        <v>4449</v>
      </c>
      <c r="K16" s="4">
        <v>4850.141367323291</v>
      </c>
      <c r="L16" s="4">
        <v>5443.1969230769228</v>
      </c>
      <c r="M16" s="4">
        <v>5465.9406438631795</v>
      </c>
      <c r="N16" s="4">
        <v>4963.8125689084891</v>
      </c>
      <c r="O16" s="4">
        <v>4998</v>
      </c>
      <c r="P16" s="4">
        <v>5092</v>
      </c>
      <c r="Q16" s="4">
        <v>5175</v>
      </c>
      <c r="R16" s="4">
        <v>5119</v>
      </c>
      <c r="S16" s="4">
        <v>5400</v>
      </c>
      <c r="T16" s="4">
        <v>5331</v>
      </c>
      <c r="U16" s="4">
        <v>5467.0785586319225</v>
      </c>
      <c r="V16" s="4">
        <v>5253</v>
      </c>
      <c r="W16" s="4">
        <v>6517</v>
      </c>
      <c r="X16" s="4">
        <v>6714.1296596434358</v>
      </c>
      <c r="Y16" s="4">
        <v>6444.4902710215429</v>
      </c>
    </row>
    <row r="17" spans="1:25" ht="12" customHeight="1" x14ac:dyDescent="0.2">
      <c r="A17" s="3" t="s">
        <v>30</v>
      </c>
      <c r="B17" s="17" t="s">
        <v>26</v>
      </c>
      <c r="C17" s="17" t="s">
        <v>25</v>
      </c>
      <c r="D17" s="17" t="s">
        <v>24</v>
      </c>
      <c r="E17" s="17" t="s">
        <v>23</v>
      </c>
      <c r="F17" s="17" t="s">
        <v>22</v>
      </c>
      <c r="G17" s="17" t="s">
        <v>21</v>
      </c>
      <c r="H17" s="17" t="s">
        <v>20</v>
      </c>
      <c r="I17" s="17" t="s">
        <v>19</v>
      </c>
      <c r="J17" s="17" t="s">
        <v>18</v>
      </c>
      <c r="K17" s="17" t="s">
        <v>17</v>
      </c>
      <c r="L17" s="17" t="s">
        <v>16</v>
      </c>
      <c r="M17" s="17" t="s">
        <v>15</v>
      </c>
      <c r="N17" s="17" t="s">
        <v>14</v>
      </c>
      <c r="O17" s="17" t="s">
        <v>13</v>
      </c>
      <c r="P17" s="17" t="s">
        <v>12</v>
      </c>
      <c r="Q17" s="17" t="s">
        <v>11</v>
      </c>
      <c r="R17" s="17" t="s">
        <v>33</v>
      </c>
      <c r="S17" s="17" t="s">
        <v>35</v>
      </c>
      <c r="T17" s="17" t="s">
        <v>36</v>
      </c>
      <c r="U17" s="17" t="s">
        <v>39</v>
      </c>
      <c r="V17" s="17" t="s">
        <v>40</v>
      </c>
      <c r="W17" s="17" t="s">
        <v>43</v>
      </c>
      <c r="X17" s="17" t="s">
        <v>44</v>
      </c>
      <c r="Y17" s="17" t="s">
        <v>46</v>
      </c>
    </row>
    <row r="18" spans="1:25" ht="12" customHeight="1" x14ac:dyDescent="0.2">
      <c r="A18" s="6" t="s">
        <v>4</v>
      </c>
      <c r="B18" s="7"/>
      <c r="C18" s="7"/>
      <c r="D18" s="7"/>
      <c r="E18" s="5" t="s">
        <v>1</v>
      </c>
      <c r="F18" s="5" t="s">
        <v>1</v>
      </c>
      <c r="G18" s="5" t="s">
        <v>1</v>
      </c>
      <c r="H18" s="5" t="s">
        <v>1</v>
      </c>
      <c r="I18" s="5" t="s">
        <v>1</v>
      </c>
      <c r="J18" s="7">
        <v>895</v>
      </c>
      <c r="K18" s="7">
        <v>861</v>
      </c>
      <c r="L18" s="7">
        <v>966</v>
      </c>
      <c r="M18" s="7">
        <v>973</v>
      </c>
      <c r="N18" s="7">
        <v>904</v>
      </c>
      <c r="O18" s="7">
        <v>897</v>
      </c>
      <c r="P18" s="7">
        <v>866</v>
      </c>
      <c r="Q18" s="7">
        <v>921</v>
      </c>
      <c r="R18" s="7">
        <v>944</v>
      </c>
      <c r="S18" s="7">
        <v>1013</v>
      </c>
      <c r="T18" s="7">
        <v>1127</v>
      </c>
      <c r="U18" s="7">
        <v>1228</v>
      </c>
      <c r="V18" s="7">
        <v>1244</v>
      </c>
      <c r="W18" s="7">
        <v>1295</v>
      </c>
      <c r="X18" s="7">
        <v>1382</v>
      </c>
      <c r="Y18" s="7">
        <v>1438</v>
      </c>
    </row>
    <row r="19" spans="1:25" ht="12" customHeight="1" x14ac:dyDescent="0.2">
      <c r="A19" s="6" t="s">
        <v>3</v>
      </c>
      <c r="E19" s="5" t="s">
        <v>1</v>
      </c>
      <c r="F19" s="5" t="s">
        <v>1</v>
      </c>
      <c r="G19" s="5" t="s">
        <v>1</v>
      </c>
      <c r="H19" s="5" t="s">
        <v>1</v>
      </c>
      <c r="I19" s="5" t="s">
        <v>1</v>
      </c>
      <c r="J19" s="2">
        <f t="shared" ref="J19:V19" si="5">J18/J$4*100</f>
        <v>32.427536231884055</v>
      </c>
      <c r="K19" s="2">
        <f t="shared" si="5"/>
        <v>29.947826086956518</v>
      </c>
      <c r="L19" s="2">
        <f t="shared" si="5"/>
        <v>34.487682970367729</v>
      </c>
      <c r="M19" s="2">
        <f t="shared" si="5"/>
        <v>35.601902671057445</v>
      </c>
      <c r="N19" s="2">
        <f t="shared" si="5"/>
        <v>35.930047694753576</v>
      </c>
      <c r="O19" s="2">
        <f t="shared" si="5"/>
        <v>33.545250560957371</v>
      </c>
      <c r="P19" s="2">
        <f t="shared" si="5"/>
        <v>31.979320531757754</v>
      </c>
      <c r="Q19" s="2">
        <f t="shared" si="5"/>
        <v>32.293127629733519</v>
      </c>
      <c r="R19" s="2">
        <f t="shared" si="5"/>
        <v>33.286318758815234</v>
      </c>
      <c r="S19" s="2">
        <f t="shared" si="5"/>
        <v>34.56158307744797</v>
      </c>
      <c r="T19" s="2">
        <f t="shared" si="5"/>
        <v>35.664556962025316</v>
      </c>
      <c r="U19" s="2">
        <f t="shared" si="5"/>
        <v>36.385185185185186</v>
      </c>
      <c r="V19" s="2">
        <f t="shared" si="5"/>
        <v>36.924903532205398</v>
      </c>
      <c r="W19" s="2">
        <f>W18/W$4*100</f>
        <v>39.17120387174834</v>
      </c>
      <c r="X19" s="2">
        <f>X18/X$4*100</f>
        <v>40.563545641326684</v>
      </c>
      <c r="Y19" s="2">
        <f>Y18/Y$4*100</f>
        <v>43.02812687013764</v>
      </c>
    </row>
    <row r="20" spans="1:25" ht="12" customHeight="1" x14ac:dyDescent="0.2">
      <c r="A20" s="6" t="s">
        <v>2</v>
      </c>
      <c r="E20" s="5" t="s">
        <v>1</v>
      </c>
      <c r="F20" s="5" t="s">
        <v>1</v>
      </c>
      <c r="G20" s="5" t="s">
        <v>1</v>
      </c>
      <c r="H20" s="5" t="s">
        <v>1</v>
      </c>
      <c r="I20" s="5" t="s">
        <v>1</v>
      </c>
      <c r="J20" s="4">
        <v>3641</v>
      </c>
      <c r="K20" s="4">
        <v>4035.012775842044</v>
      </c>
      <c r="L20" s="4">
        <v>4659.3447204968943</v>
      </c>
      <c r="M20" s="4">
        <v>4881.1305182341648</v>
      </c>
      <c r="N20" s="4">
        <v>4849.2013274336286</v>
      </c>
      <c r="O20" s="4">
        <v>4889</v>
      </c>
      <c r="P20" s="4">
        <v>4897</v>
      </c>
      <c r="Q20" s="4">
        <v>4985</v>
      </c>
      <c r="R20" s="4">
        <v>4943</v>
      </c>
      <c r="S20" s="4">
        <v>5172</v>
      </c>
      <c r="T20" s="4">
        <v>5149</v>
      </c>
      <c r="U20" s="4">
        <v>5251.74674267101</v>
      </c>
      <c r="V20" s="4">
        <v>5410</v>
      </c>
      <c r="W20" s="4">
        <v>5470</v>
      </c>
      <c r="X20" s="4">
        <v>5645.2684515195369</v>
      </c>
      <c r="Y20" s="4">
        <v>5861.0695410292074</v>
      </c>
    </row>
    <row r="21" spans="1:25" ht="12" customHeight="1" x14ac:dyDescent="0.2">
      <c r="A21" s="3" t="s">
        <v>29</v>
      </c>
      <c r="B21" s="17" t="s">
        <v>26</v>
      </c>
      <c r="C21" s="17" t="s">
        <v>25</v>
      </c>
      <c r="D21" s="17" t="s">
        <v>24</v>
      </c>
      <c r="E21" s="17" t="s">
        <v>23</v>
      </c>
      <c r="F21" s="17" t="s">
        <v>22</v>
      </c>
      <c r="G21" s="17" t="s">
        <v>21</v>
      </c>
      <c r="H21" s="17" t="s">
        <v>20</v>
      </c>
      <c r="I21" s="17" t="s">
        <v>19</v>
      </c>
      <c r="J21" s="17" t="s">
        <v>18</v>
      </c>
      <c r="K21" s="17" t="s">
        <v>17</v>
      </c>
      <c r="L21" s="17" t="s">
        <v>16</v>
      </c>
      <c r="M21" s="17" t="s">
        <v>15</v>
      </c>
      <c r="N21" s="17" t="s">
        <v>14</v>
      </c>
      <c r="O21" s="17" t="s">
        <v>13</v>
      </c>
      <c r="P21" s="17" t="s">
        <v>12</v>
      </c>
      <c r="Q21" s="17" t="s">
        <v>11</v>
      </c>
      <c r="R21" s="17" t="s">
        <v>33</v>
      </c>
      <c r="S21" s="17" t="s">
        <v>35</v>
      </c>
      <c r="T21" s="17" t="s">
        <v>36</v>
      </c>
      <c r="U21" s="17" t="s">
        <v>39</v>
      </c>
      <c r="V21" s="17" t="s">
        <v>40</v>
      </c>
      <c r="W21" s="17" t="s">
        <v>43</v>
      </c>
      <c r="X21" s="17" t="s">
        <v>44</v>
      </c>
      <c r="Y21" s="17" t="s">
        <v>46</v>
      </c>
    </row>
    <row r="22" spans="1:25" ht="12" customHeight="1" x14ac:dyDescent="0.2">
      <c r="A22" s="6" t="s">
        <v>4</v>
      </c>
      <c r="B22" s="7">
        <v>1214</v>
      </c>
      <c r="C22" s="7">
        <v>1232</v>
      </c>
      <c r="D22" s="7">
        <v>1451</v>
      </c>
      <c r="E22" s="7">
        <v>1467</v>
      </c>
      <c r="F22" s="7">
        <v>1255</v>
      </c>
      <c r="G22" s="7">
        <v>1315</v>
      </c>
      <c r="H22" s="7">
        <v>1268</v>
      </c>
      <c r="I22" s="7">
        <v>1528</v>
      </c>
      <c r="J22" s="7">
        <v>1556</v>
      </c>
      <c r="K22" s="7">
        <v>1416</v>
      </c>
      <c r="L22" s="7">
        <v>1380</v>
      </c>
      <c r="M22" s="7">
        <v>1233</v>
      </c>
      <c r="N22" s="7">
        <v>1144</v>
      </c>
      <c r="O22" s="7">
        <v>1100</v>
      </c>
      <c r="P22" s="7">
        <v>1129</v>
      </c>
      <c r="Q22" s="7">
        <v>1206</v>
      </c>
      <c r="R22" s="7">
        <v>1185</v>
      </c>
      <c r="S22" s="7">
        <v>1231</v>
      </c>
      <c r="T22" s="7">
        <v>1463</v>
      </c>
      <c r="U22" s="7">
        <v>1529</v>
      </c>
      <c r="V22" s="7">
        <v>1542</v>
      </c>
      <c r="W22" s="7">
        <v>1602</v>
      </c>
      <c r="X22" s="7">
        <v>1651</v>
      </c>
      <c r="Y22" s="7">
        <v>1580</v>
      </c>
    </row>
    <row r="23" spans="1:25" ht="12" customHeight="1" x14ac:dyDescent="0.2">
      <c r="A23" s="6" t="s">
        <v>3</v>
      </c>
      <c r="B23" s="2">
        <f t="shared" ref="B23:R23" si="6">B22/B$4*100</f>
        <v>54.003558718861214</v>
      </c>
      <c r="C23" s="2">
        <f t="shared" si="6"/>
        <v>53.356431355565178</v>
      </c>
      <c r="D23" s="2">
        <f t="shared" si="6"/>
        <v>66.195255474452551</v>
      </c>
      <c r="E23" s="2">
        <f t="shared" si="6"/>
        <v>61.38075313807532</v>
      </c>
      <c r="F23" s="2">
        <f t="shared" si="6"/>
        <v>58.021266759130839</v>
      </c>
      <c r="G23" s="2">
        <f t="shared" si="6"/>
        <v>61.82416549130231</v>
      </c>
      <c r="H23" s="2">
        <f t="shared" si="6"/>
        <v>50.740296118447382</v>
      </c>
      <c r="I23" s="2">
        <f t="shared" si="6"/>
        <v>56.404577334809893</v>
      </c>
      <c r="J23" s="2">
        <f t="shared" si="6"/>
        <v>56.376811594202906</v>
      </c>
      <c r="K23" s="2">
        <f t="shared" si="6"/>
        <v>49.252173913043478</v>
      </c>
      <c r="L23" s="2">
        <f t="shared" si="6"/>
        <v>49.268118529096746</v>
      </c>
      <c r="M23" s="2">
        <f t="shared" si="6"/>
        <v>45.1152579582876</v>
      </c>
      <c r="N23" s="2">
        <f t="shared" si="6"/>
        <v>45.468998410174883</v>
      </c>
      <c r="O23" s="2">
        <f t="shared" si="6"/>
        <v>41.136873597606581</v>
      </c>
      <c r="P23" s="2">
        <f t="shared" si="6"/>
        <v>41.691285081240771</v>
      </c>
      <c r="Q23" s="2">
        <f t="shared" si="6"/>
        <v>42.286115007012619</v>
      </c>
      <c r="R23" s="2">
        <f t="shared" si="6"/>
        <v>41.784203102961918</v>
      </c>
      <c r="S23" s="2">
        <f t="shared" ref="S23:V23" si="7">S22/S$4*100</f>
        <v>41.999317639031048</v>
      </c>
      <c r="T23" s="2">
        <f t="shared" si="7"/>
        <v>46.297468354430379</v>
      </c>
      <c r="U23" s="2">
        <f t="shared" si="7"/>
        <v>45.303703703703704</v>
      </c>
      <c r="V23" s="2">
        <f t="shared" si="7"/>
        <v>45.770258236865544</v>
      </c>
      <c r="W23" s="2">
        <f>W22/W$4*100</f>
        <v>48.457350272232304</v>
      </c>
      <c r="X23" s="2">
        <f>X22/X$4*100</f>
        <v>48.459054886997357</v>
      </c>
      <c r="Y23" s="2">
        <f>Y22/Y$4*100</f>
        <v>47.277079593058048</v>
      </c>
    </row>
    <row r="24" spans="1:25" ht="12" customHeight="1" x14ac:dyDescent="0.2">
      <c r="A24" s="6" t="s">
        <v>2</v>
      </c>
      <c r="E24" s="5" t="s">
        <v>1</v>
      </c>
      <c r="F24" s="5" t="s">
        <v>1</v>
      </c>
      <c r="G24" s="5" t="s">
        <v>1</v>
      </c>
      <c r="H24" s="5" t="s">
        <v>1</v>
      </c>
      <c r="I24" s="4">
        <v>2865</v>
      </c>
      <c r="J24" s="4">
        <v>2908</v>
      </c>
      <c r="K24" s="4">
        <v>3086.843220338983</v>
      </c>
      <c r="L24" s="4">
        <v>3391.5942028985505</v>
      </c>
      <c r="M24" s="4">
        <v>3581.7445255474454</v>
      </c>
      <c r="N24" s="4">
        <v>3811.4195804195806</v>
      </c>
      <c r="O24" s="4">
        <v>3692</v>
      </c>
      <c r="P24" s="4">
        <v>3596</v>
      </c>
      <c r="Q24" s="4">
        <v>4121</v>
      </c>
      <c r="R24" s="4">
        <v>4204</v>
      </c>
      <c r="S24" s="4">
        <v>4453</v>
      </c>
      <c r="T24" s="4">
        <v>4642</v>
      </c>
      <c r="U24" s="4">
        <v>4523.25716808372</v>
      </c>
      <c r="V24" s="4">
        <v>4644</v>
      </c>
      <c r="W24" s="4">
        <v>4396</v>
      </c>
      <c r="X24" s="4">
        <v>4744.339872804353</v>
      </c>
      <c r="Y24" s="4">
        <v>4986.3679113923999</v>
      </c>
    </row>
    <row r="25" spans="1:25" ht="12" customHeight="1" x14ac:dyDescent="0.2">
      <c r="A25" s="3" t="s">
        <v>28</v>
      </c>
      <c r="B25" s="17" t="s">
        <v>26</v>
      </c>
      <c r="C25" s="17" t="s">
        <v>25</v>
      </c>
      <c r="D25" s="17" t="s">
        <v>24</v>
      </c>
      <c r="E25" s="17" t="s">
        <v>23</v>
      </c>
      <c r="F25" s="17" t="s">
        <v>22</v>
      </c>
      <c r="G25" s="17" t="s">
        <v>21</v>
      </c>
      <c r="H25" s="17" t="s">
        <v>20</v>
      </c>
      <c r="I25" s="17" t="s">
        <v>19</v>
      </c>
      <c r="J25" s="17" t="s">
        <v>18</v>
      </c>
      <c r="K25" s="17" t="s">
        <v>17</v>
      </c>
      <c r="L25" s="17" t="s">
        <v>16</v>
      </c>
      <c r="M25" s="17" t="s">
        <v>15</v>
      </c>
      <c r="N25" s="17" t="s">
        <v>14</v>
      </c>
      <c r="O25" s="17" t="s">
        <v>13</v>
      </c>
      <c r="P25" s="17" t="s">
        <v>12</v>
      </c>
      <c r="Q25" s="17" t="s">
        <v>11</v>
      </c>
      <c r="R25" s="17" t="s">
        <v>33</v>
      </c>
      <c r="S25" s="17" t="s">
        <v>35</v>
      </c>
      <c r="T25" s="17" t="s">
        <v>36</v>
      </c>
      <c r="U25" s="17" t="s">
        <v>39</v>
      </c>
      <c r="V25" s="17" t="s">
        <v>40</v>
      </c>
      <c r="W25" s="17" t="s">
        <v>43</v>
      </c>
      <c r="X25" s="17" t="s">
        <v>44</v>
      </c>
      <c r="Y25" s="17" t="s">
        <v>46</v>
      </c>
    </row>
    <row r="26" spans="1:25" ht="12" customHeight="1" x14ac:dyDescent="0.2">
      <c r="A26" s="6" t="s">
        <v>4</v>
      </c>
      <c r="B26" s="7">
        <v>112</v>
      </c>
      <c r="C26" s="7">
        <v>251</v>
      </c>
      <c r="D26" s="7">
        <v>306</v>
      </c>
      <c r="E26" s="7">
        <v>382</v>
      </c>
      <c r="F26" s="7">
        <v>483</v>
      </c>
      <c r="G26" s="7">
        <v>503</v>
      </c>
      <c r="H26" s="7">
        <v>401</v>
      </c>
      <c r="I26" s="7">
        <v>608</v>
      </c>
      <c r="J26" s="7">
        <v>765</v>
      </c>
      <c r="K26" s="7">
        <v>857</v>
      </c>
      <c r="L26" s="7">
        <v>797</v>
      </c>
      <c r="M26" s="7">
        <v>977</v>
      </c>
      <c r="N26" s="7">
        <v>1306</v>
      </c>
      <c r="O26" s="7">
        <v>1845</v>
      </c>
      <c r="P26" s="7">
        <v>1801</v>
      </c>
      <c r="Q26" s="7">
        <v>1795</v>
      </c>
      <c r="R26" s="7">
        <v>1871</v>
      </c>
      <c r="S26" s="7">
        <v>2048</v>
      </c>
      <c r="T26" s="7">
        <v>2138</v>
      </c>
      <c r="U26" s="7">
        <v>2321</v>
      </c>
      <c r="V26" s="7">
        <v>2158</v>
      </c>
      <c r="W26" s="7">
        <v>2229</v>
      </c>
      <c r="X26" s="7">
        <v>2609</v>
      </c>
      <c r="Y26" s="7">
        <v>2648</v>
      </c>
    </row>
    <row r="27" spans="1:25" ht="12" customHeight="1" x14ac:dyDescent="0.2">
      <c r="A27" s="6" t="s">
        <v>3</v>
      </c>
      <c r="B27" s="2">
        <f t="shared" ref="B27:V27" si="8">B26/B$4*100</f>
        <v>4.9822064056939501</v>
      </c>
      <c r="C27" s="2">
        <f t="shared" si="8"/>
        <v>10.870506712862712</v>
      </c>
      <c r="D27" s="2">
        <f t="shared" si="8"/>
        <v>13.959854014598541</v>
      </c>
      <c r="E27" s="2">
        <f t="shared" si="8"/>
        <v>15.983263598326362</v>
      </c>
      <c r="F27" s="2">
        <f t="shared" si="8"/>
        <v>22.330097087378643</v>
      </c>
      <c r="G27" s="2">
        <f t="shared" si="8"/>
        <v>23.648330982604605</v>
      </c>
      <c r="H27" s="2">
        <f t="shared" si="8"/>
        <v>16.046418567426972</v>
      </c>
      <c r="I27" s="2">
        <f t="shared" si="8"/>
        <v>22.443706164636399</v>
      </c>
      <c r="J27" s="2">
        <f t="shared" si="8"/>
        <v>27.717391304347828</v>
      </c>
      <c r="K27" s="2">
        <f t="shared" si="8"/>
        <v>29.80869565217391</v>
      </c>
      <c r="L27" s="2">
        <f t="shared" si="8"/>
        <v>28.454123527311676</v>
      </c>
      <c r="M27" s="2">
        <f t="shared" si="8"/>
        <v>35.748261983168675</v>
      </c>
      <c r="N27" s="2">
        <f t="shared" si="8"/>
        <v>51.907790143084263</v>
      </c>
      <c r="O27" s="2">
        <f t="shared" si="8"/>
        <v>68.997756170531048</v>
      </c>
      <c r="P27" s="2">
        <f t="shared" si="8"/>
        <v>66.506646971935012</v>
      </c>
      <c r="Q27" s="2">
        <f t="shared" si="8"/>
        <v>62.938288920056095</v>
      </c>
      <c r="R27" s="2">
        <f t="shared" si="8"/>
        <v>65.973201692524682</v>
      </c>
      <c r="S27" s="2">
        <f t="shared" si="8"/>
        <v>69.873763220743783</v>
      </c>
      <c r="T27" s="2">
        <f t="shared" si="8"/>
        <v>67.658227848101276</v>
      </c>
      <c r="U27" s="2">
        <f t="shared" si="8"/>
        <v>68.770370370370372</v>
      </c>
      <c r="V27" s="2">
        <f t="shared" si="8"/>
        <v>64.054615612941518</v>
      </c>
      <c r="W27" s="2">
        <f>W26/W$4*100</f>
        <v>67.422867513611621</v>
      </c>
      <c r="X27" s="2">
        <f>X26/X$4*100</f>
        <v>76.577634282359853</v>
      </c>
      <c r="Y27" s="2">
        <f>Y26/Y$4*100</f>
        <v>79.23399162178336</v>
      </c>
    </row>
    <row r="28" spans="1:25" ht="12" customHeight="1" x14ac:dyDescent="0.2">
      <c r="A28" s="6" t="s">
        <v>2</v>
      </c>
      <c r="E28" s="5" t="s">
        <v>1</v>
      </c>
      <c r="F28" s="5" t="s">
        <v>1</v>
      </c>
      <c r="G28" s="5" t="s">
        <v>1</v>
      </c>
      <c r="H28" s="5" t="s">
        <v>1</v>
      </c>
      <c r="I28" s="4">
        <v>2721</v>
      </c>
      <c r="J28" s="4">
        <v>1241</v>
      </c>
      <c r="K28" s="4">
        <v>2741.8144690781796</v>
      </c>
      <c r="L28" s="4">
        <v>3108.7867001254704</v>
      </c>
      <c r="M28" s="4">
        <v>3375.5312180143296</v>
      </c>
      <c r="N28" s="4">
        <v>2327.2243491577337</v>
      </c>
      <c r="O28" s="4">
        <v>3199</v>
      </c>
      <c r="P28" s="4">
        <v>3998</v>
      </c>
      <c r="Q28" s="4">
        <v>3827</v>
      </c>
      <c r="R28" s="4">
        <v>4844</v>
      </c>
      <c r="S28" s="4">
        <v>4952</v>
      </c>
      <c r="T28" s="4">
        <v>4632</v>
      </c>
      <c r="U28" s="4">
        <v>4665.8949461439133</v>
      </c>
      <c r="V28" s="4">
        <v>4146</v>
      </c>
      <c r="W28" s="4">
        <v>3944</v>
      </c>
      <c r="X28" s="4">
        <v>4581.813825220398</v>
      </c>
      <c r="Y28" s="4">
        <v>4117.9493957704044</v>
      </c>
    </row>
    <row r="29" spans="1:25" ht="55.5" customHeight="1" x14ac:dyDescent="0.2">
      <c r="A29" s="26" t="s">
        <v>38</v>
      </c>
      <c r="B29" s="26"/>
      <c r="C29" s="26"/>
      <c r="D29" s="26"/>
      <c r="E29" s="26"/>
      <c r="F29" s="26"/>
      <c r="G29" s="26"/>
      <c r="H29" s="26"/>
      <c r="I29" s="26"/>
      <c r="J29" s="26"/>
      <c r="K29" s="26"/>
      <c r="L29" s="26"/>
      <c r="M29" s="26"/>
      <c r="N29" s="26"/>
      <c r="O29" s="26"/>
      <c r="P29" s="26"/>
      <c r="Q29" s="26"/>
      <c r="R29" s="26"/>
      <c r="S29" s="26"/>
      <c r="T29" s="26"/>
      <c r="U29" s="26"/>
      <c r="V29" s="26"/>
      <c r="W29" s="26"/>
      <c r="X29" s="26"/>
      <c r="Y29" s="26"/>
    </row>
    <row r="30" spans="1:25" ht="22.5" customHeight="1" x14ac:dyDescent="0.2">
      <c r="A30" s="25" t="s">
        <v>0</v>
      </c>
      <c r="B30" s="25"/>
      <c r="C30" s="25"/>
      <c r="D30" s="25"/>
      <c r="E30" s="25"/>
      <c r="F30" s="25"/>
      <c r="G30" s="25"/>
      <c r="H30" s="25"/>
      <c r="I30" s="25"/>
      <c r="J30" s="25"/>
      <c r="K30" s="25"/>
      <c r="L30" s="25"/>
      <c r="M30" s="25"/>
      <c r="N30" s="25"/>
      <c r="O30" s="25"/>
      <c r="P30" s="25"/>
      <c r="Q30" s="25"/>
      <c r="R30" s="25"/>
      <c r="S30" s="25"/>
      <c r="T30" s="25"/>
      <c r="U30" s="25"/>
      <c r="V30" s="25"/>
      <c r="W30" s="25"/>
      <c r="X30" s="25"/>
      <c r="Y30" s="25"/>
    </row>
    <row r="31" spans="1:25" ht="12.75" customHeight="1" x14ac:dyDescent="0.2">
      <c r="A31" s="25" t="s">
        <v>50</v>
      </c>
      <c r="B31" s="25"/>
      <c r="C31" s="25"/>
      <c r="D31" s="25"/>
      <c r="E31" s="25"/>
      <c r="F31" s="25"/>
      <c r="G31" s="25"/>
      <c r="H31" s="25"/>
      <c r="I31" s="25"/>
      <c r="J31" s="25"/>
      <c r="K31" s="25"/>
      <c r="L31" s="25"/>
      <c r="M31" s="25"/>
      <c r="N31" s="25"/>
      <c r="O31" s="25"/>
      <c r="P31" s="25"/>
      <c r="Q31" s="25"/>
      <c r="R31" s="25"/>
      <c r="S31" s="25"/>
      <c r="T31" s="25"/>
      <c r="U31" s="25"/>
      <c r="V31" s="25"/>
      <c r="W31" s="25"/>
      <c r="X31" s="25"/>
      <c r="Y31" s="25"/>
    </row>
    <row r="32" spans="1:25" s="12" customFormat="1" ht="60" customHeight="1" x14ac:dyDescent="0.25">
      <c r="A32" s="23" t="s">
        <v>27</v>
      </c>
      <c r="B32" s="23"/>
      <c r="C32" s="23"/>
      <c r="D32" s="23"/>
      <c r="E32" s="23"/>
      <c r="F32" s="23"/>
      <c r="G32" s="23"/>
      <c r="H32" s="23"/>
      <c r="I32" s="23"/>
      <c r="J32" s="23"/>
      <c r="K32" s="23"/>
      <c r="L32" s="23"/>
      <c r="M32" s="23"/>
      <c r="N32" s="23"/>
      <c r="O32" s="23"/>
    </row>
    <row r="33" spans="1:25" x14ac:dyDescent="0.2">
      <c r="A33" s="8"/>
      <c r="B33" s="18" t="s">
        <v>26</v>
      </c>
      <c r="C33" s="18" t="s">
        <v>25</v>
      </c>
      <c r="D33" s="18" t="s">
        <v>24</v>
      </c>
      <c r="E33" s="18" t="s">
        <v>23</v>
      </c>
      <c r="F33" s="18" t="s">
        <v>22</v>
      </c>
      <c r="G33" s="18" t="s">
        <v>21</v>
      </c>
      <c r="H33" s="18" t="s">
        <v>20</v>
      </c>
      <c r="I33" s="18" t="s">
        <v>19</v>
      </c>
      <c r="J33" s="18" t="s">
        <v>18</v>
      </c>
      <c r="K33" s="18" t="s">
        <v>17</v>
      </c>
      <c r="L33" s="18" t="s">
        <v>16</v>
      </c>
      <c r="M33" s="18" t="s">
        <v>15</v>
      </c>
      <c r="N33" s="18" t="s">
        <v>14</v>
      </c>
      <c r="O33" s="18" t="s">
        <v>13</v>
      </c>
      <c r="P33" s="18" t="s">
        <v>12</v>
      </c>
      <c r="Q33" s="19" t="s">
        <v>11</v>
      </c>
      <c r="R33" s="19" t="s">
        <v>33</v>
      </c>
      <c r="S33" s="19" t="s">
        <v>35</v>
      </c>
      <c r="T33" s="19" t="s">
        <v>36</v>
      </c>
      <c r="U33" s="19" t="s">
        <v>39</v>
      </c>
      <c r="V33" s="19" t="s">
        <v>40</v>
      </c>
      <c r="W33" s="19" t="s">
        <v>43</v>
      </c>
      <c r="X33" s="19" t="s">
        <v>44</v>
      </c>
      <c r="Y33" s="19" t="s">
        <v>47</v>
      </c>
    </row>
    <row r="34" spans="1:25" x14ac:dyDescent="0.2">
      <c r="A34" s="1" t="s">
        <v>10</v>
      </c>
      <c r="B34" s="17" t="s">
        <v>26</v>
      </c>
      <c r="C34" s="17" t="s">
        <v>25</v>
      </c>
      <c r="D34" s="17" t="s">
        <v>24</v>
      </c>
      <c r="E34" s="17" t="s">
        <v>23</v>
      </c>
      <c r="F34" s="17" t="s">
        <v>22</v>
      </c>
      <c r="G34" s="17" t="s">
        <v>21</v>
      </c>
      <c r="H34" s="17" t="s">
        <v>20</v>
      </c>
      <c r="I34" s="17" t="s">
        <v>19</v>
      </c>
      <c r="J34" s="17" t="s">
        <v>18</v>
      </c>
      <c r="K34" s="17" t="s">
        <v>17</v>
      </c>
      <c r="L34" s="17" t="s">
        <v>16</v>
      </c>
      <c r="M34" s="17" t="s">
        <v>15</v>
      </c>
      <c r="N34" s="17" t="s">
        <v>14</v>
      </c>
      <c r="O34" s="17" t="s">
        <v>13</v>
      </c>
      <c r="P34" s="17" t="s">
        <v>12</v>
      </c>
      <c r="Q34" s="17" t="s">
        <v>11</v>
      </c>
      <c r="R34" s="17" t="s">
        <v>33</v>
      </c>
      <c r="S34" s="17" t="s">
        <v>35</v>
      </c>
      <c r="T34" s="17" t="s">
        <v>36</v>
      </c>
      <c r="U34" s="17" t="s">
        <v>39</v>
      </c>
      <c r="V34" s="17" t="s">
        <v>40</v>
      </c>
      <c r="W34" s="17" t="s">
        <v>43</v>
      </c>
      <c r="X34" s="17" t="s">
        <v>44</v>
      </c>
      <c r="Y34" s="17" t="s">
        <v>46</v>
      </c>
    </row>
    <row r="35" spans="1:25" s="14" customFormat="1" ht="25.5" customHeight="1" x14ac:dyDescent="0.25">
      <c r="A35" s="16" t="s">
        <v>4</v>
      </c>
      <c r="B35" s="13">
        <v>2248</v>
      </c>
      <c r="C35" s="13">
        <v>2309</v>
      </c>
      <c r="D35" s="13">
        <v>2192</v>
      </c>
      <c r="E35" s="13">
        <v>2390</v>
      </c>
      <c r="F35" s="13">
        <v>2163</v>
      </c>
      <c r="G35" s="13">
        <v>2127</v>
      </c>
      <c r="H35" s="13">
        <v>2499</v>
      </c>
      <c r="I35" s="13">
        <v>2709</v>
      </c>
      <c r="J35" s="13">
        <v>2760</v>
      </c>
      <c r="K35" s="13">
        <v>2875</v>
      </c>
      <c r="L35" s="13">
        <v>2801</v>
      </c>
      <c r="M35" s="13">
        <v>2733</v>
      </c>
      <c r="N35" s="13">
        <v>2516</v>
      </c>
      <c r="O35" s="13">
        <v>2674</v>
      </c>
      <c r="P35" s="13">
        <v>2708</v>
      </c>
      <c r="Q35" s="13">
        <v>2852</v>
      </c>
      <c r="R35" s="13">
        <v>2836</v>
      </c>
      <c r="S35" s="13">
        <v>2931</v>
      </c>
      <c r="T35" s="13">
        <v>3160</v>
      </c>
      <c r="U35" s="13">
        <v>3375</v>
      </c>
      <c r="V35" s="13">
        <v>3369</v>
      </c>
      <c r="W35" s="13">
        <v>3306</v>
      </c>
      <c r="X35" s="13">
        <v>3407</v>
      </c>
      <c r="Y35" s="13">
        <v>3342</v>
      </c>
    </row>
    <row r="36" spans="1:25" x14ac:dyDescent="0.2">
      <c r="A36" s="20" t="s">
        <v>9</v>
      </c>
      <c r="B36" s="17" t="s">
        <v>26</v>
      </c>
      <c r="C36" s="17" t="s">
        <v>25</v>
      </c>
      <c r="D36" s="17" t="s">
        <v>24</v>
      </c>
      <c r="E36" s="17" t="s">
        <v>23</v>
      </c>
      <c r="F36" s="17" t="s">
        <v>22</v>
      </c>
      <c r="G36" s="17" t="s">
        <v>21</v>
      </c>
      <c r="H36" s="17" t="s">
        <v>20</v>
      </c>
      <c r="I36" s="17" t="s">
        <v>19</v>
      </c>
      <c r="J36" s="17" t="s">
        <v>18</v>
      </c>
      <c r="K36" s="17" t="s">
        <v>17</v>
      </c>
      <c r="L36" s="17" t="s">
        <v>16</v>
      </c>
      <c r="M36" s="21" t="s">
        <v>15</v>
      </c>
      <c r="N36" s="17" t="s">
        <v>14</v>
      </c>
      <c r="O36" s="17" t="s">
        <v>13</v>
      </c>
      <c r="P36" s="17" t="s">
        <v>12</v>
      </c>
      <c r="Q36" s="17" t="s">
        <v>11</v>
      </c>
      <c r="R36" s="17" t="s">
        <v>33</v>
      </c>
      <c r="S36" s="17" t="s">
        <v>35</v>
      </c>
      <c r="T36" s="17" t="s">
        <v>36</v>
      </c>
      <c r="U36" s="17" t="s">
        <v>39</v>
      </c>
      <c r="V36" s="17" t="s">
        <v>40</v>
      </c>
      <c r="W36" s="17" t="s">
        <v>43</v>
      </c>
      <c r="X36" s="21" t="s">
        <v>44</v>
      </c>
      <c r="Y36" s="21" t="s">
        <v>46</v>
      </c>
    </row>
    <row r="37" spans="1:25" x14ac:dyDescent="0.2">
      <c r="A37" s="3" t="s">
        <v>4</v>
      </c>
      <c r="B37" s="7">
        <v>1686</v>
      </c>
      <c r="C37" s="7">
        <v>1321</v>
      </c>
      <c r="D37" s="7">
        <v>1705</v>
      </c>
      <c r="E37" s="7">
        <v>1885</v>
      </c>
      <c r="F37" s="7">
        <v>1724</v>
      </c>
      <c r="G37" s="7">
        <v>1695</v>
      </c>
      <c r="H37" s="7">
        <v>2022</v>
      </c>
      <c r="I37" s="7">
        <v>2159</v>
      </c>
      <c r="J37" s="7">
        <v>2169</v>
      </c>
      <c r="K37" s="7">
        <v>2272</v>
      </c>
      <c r="L37" s="7">
        <v>2247</v>
      </c>
      <c r="M37" s="7">
        <v>2235</v>
      </c>
      <c r="N37" s="7">
        <v>2011</v>
      </c>
      <c r="O37" s="7">
        <v>2146</v>
      </c>
      <c r="P37" s="7">
        <v>2131</v>
      </c>
      <c r="Q37" s="7">
        <v>2155</v>
      </c>
      <c r="R37" s="7">
        <v>2156</v>
      </c>
      <c r="S37" s="7">
        <v>2271</v>
      </c>
      <c r="T37" s="7">
        <v>2472</v>
      </c>
      <c r="U37" s="7">
        <v>2654</v>
      </c>
      <c r="V37" s="7">
        <v>2547</v>
      </c>
      <c r="W37" s="7">
        <v>2708</v>
      </c>
      <c r="X37" s="7">
        <v>3014</v>
      </c>
      <c r="Y37" s="7">
        <v>2965</v>
      </c>
    </row>
    <row r="38" spans="1:25" s="14" customFormat="1" ht="25.5" customHeight="1" x14ac:dyDescent="0.25">
      <c r="A38" s="16" t="s">
        <v>3</v>
      </c>
      <c r="B38" s="15">
        <f t="shared" ref="B38:V38" si="9">B37/B$4*100</f>
        <v>75</v>
      </c>
      <c r="C38" s="15">
        <f t="shared" si="9"/>
        <v>57.210913815504547</v>
      </c>
      <c r="D38" s="15">
        <f t="shared" si="9"/>
        <v>77.782846715328475</v>
      </c>
      <c r="E38" s="15">
        <f t="shared" si="9"/>
        <v>78.870292887029294</v>
      </c>
      <c r="F38" s="15">
        <f t="shared" si="9"/>
        <v>79.704114655570962</v>
      </c>
      <c r="G38" s="15">
        <f t="shared" si="9"/>
        <v>79.689703808180539</v>
      </c>
      <c r="H38" s="15">
        <f t="shared" si="9"/>
        <v>80.912364945978382</v>
      </c>
      <c r="I38" s="15">
        <f t="shared" si="9"/>
        <v>79.697305278700625</v>
      </c>
      <c r="J38" s="15">
        <f t="shared" si="9"/>
        <v>78.586956521739125</v>
      </c>
      <c r="K38" s="15">
        <f t="shared" si="9"/>
        <v>79.026086956521738</v>
      </c>
      <c r="L38" s="15">
        <f t="shared" si="9"/>
        <v>80.221349518029271</v>
      </c>
      <c r="M38" s="15">
        <f t="shared" si="9"/>
        <v>81.778265642151482</v>
      </c>
      <c r="N38" s="15">
        <f t="shared" si="9"/>
        <v>79.928457869634343</v>
      </c>
      <c r="O38" s="15">
        <f t="shared" si="9"/>
        <v>80.254300673148833</v>
      </c>
      <c r="P38" s="15">
        <f t="shared" si="9"/>
        <v>78.692762186115218</v>
      </c>
      <c r="Q38" s="15">
        <f t="shared" si="9"/>
        <v>75.561009817671803</v>
      </c>
      <c r="R38" s="15">
        <f t="shared" si="9"/>
        <v>76.022566995768699</v>
      </c>
      <c r="S38" s="15">
        <f t="shared" si="9"/>
        <v>77.482088024565002</v>
      </c>
      <c r="T38" s="15">
        <f t="shared" si="9"/>
        <v>78.22784810126582</v>
      </c>
      <c r="U38" s="15">
        <f t="shared" si="9"/>
        <v>78.637037037037032</v>
      </c>
      <c r="V38" s="15">
        <f t="shared" si="9"/>
        <v>75.60106856634016</v>
      </c>
      <c r="W38" s="15">
        <f>W37/W$4*100</f>
        <v>81.911675741076834</v>
      </c>
      <c r="X38" s="15">
        <f>X37/X$4*100</f>
        <v>88.464925154094516</v>
      </c>
      <c r="Y38" s="15">
        <f>Y37/Y$4*100</f>
        <v>88.719329742669061</v>
      </c>
    </row>
    <row r="39" spans="1:25" x14ac:dyDescent="0.2">
      <c r="A39" s="22" t="s">
        <v>8</v>
      </c>
      <c r="K39" s="4"/>
      <c r="L39" s="4"/>
      <c r="M39" s="4"/>
      <c r="N39" s="4"/>
      <c r="O39" s="4"/>
      <c r="P39" s="4"/>
      <c r="Q39" s="4"/>
      <c r="R39" s="4"/>
      <c r="S39" s="4"/>
      <c r="T39" s="4"/>
      <c r="U39" s="4"/>
      <c r="V39" s="4"/>
      <c r="W39" s="4"/>
    </row>
    <row r="40" spans="1:25" x14ac:dyDescent="0.2">
      <c r="A40" s="3" t="s">
        <v>7</v>
      </c>
      <c r="B40" s="17" t="s">
        <v>26</v>
      </c>
      <c r="C40" s="17" t="s">
        <v>25</v>
      </c>
      <c r="D40" s="17" t="s">
        <v>24</v>
      </c>
      <c r="E40" s="17" t="s">
        <v>23</v>
      </c>
      <c r="F40" s="17" t="s">
        <v>22</v>
      </c>
      <c r="G40" s="17" t="s">
        <v>21</v>
      </c>
      <c r="H40" s="17" t="s">
        <v>20</v>
      </c>
      <c r="I40" s="17" t="s">
        <v>19</v>
      </c>
      <c r="J40" s="17" t="s">
        <v>18</v>
      </c>
      <c r="K40" s="17" t="s">
        <v>17</v>
      </c>
      <c r="L40" s="17" t="s">
        <v>16</v>
      </c>
      <c r="M40" s="17" t="s">
        <v>15</v>
      </c>
      <c r="N40" s="17" t="s">
        <v>14</v>
      </c>
      <c r="O40" s="17" t="s">
        <v>13</v>
      </c>
      <c r="P40" s="17" t="s">
        <v>12</v>
      </c>
      <c r="Q40" s="17" t="s">
        <v>11</v>
      </c>
      <c r="R40" s="17" t="s">
        <v>33</v>
      </c>
      <c r="S40" s="17" t="s">
        <v>35</v>
      </c>
      <c r="T40" s="17" t="s">
        <v>36</v>
      </c>
      <c r="U40" s="17" t="s">
        <v>39</v>
      </c>
      <c r="V40" s="17" t="s">
        <v>40</v>
      </c>
      <c r="W40" s="17" t="s">
        <v>43</v>
      </c>
      <c r="X40" s="17" t="s">
        <v>44</v>
      </c>
      <c r="Y40" s="17" t="s">
        <v>46</v>
      </c>
    </row>
    <row r="41" spans="1:25" x14ac:dyDescent="0.2">
      <c r="A41" s="6" t="s">
        <v>4</v>
      </c>
      <c r="B41" s="7">
        <v>1259</v>
      </c>
      <c r="C41" s="7">
        <v>1308</v>
      </c>
      <c r="D41" s="7">
        <v>1705</v>
      </c>
      <c r="E41" s="7">
        <v>1231</v>
      </c>
      <c r="F41" s="7">
        <v>1264</v>
      </c>
      <c r="G41" s="7">
        <v>1323</v>
      </c>
      <c r="H41" s="7">
        <v>1310</v>
      </c>
      <c r="I41" s="7">
        <v>1338</v>
      </c>
      <c r="J41" s="7">
        <v>1262</v>
      </c>
      <c r="K41" s="7">
        <v>1345</v>
      </c>
      <c r="L41" s="7">
        <v>1418</v>
      </c>
      <c r="M41" s="7">
        <v>1465</v>
      </c>
      <c r="N41" s="7">
        <v>1264</v>
      </c>
      <c r="O41" s="7">
        <v>1328</v>
      </c>
      <c r="P41" s="7">
        <v>1249</v>
      </c>
      <c r="Q41" s="7">
        <v>1306</v>
      </c>
      <c r="R41" s="7">
        <v>1215</v>
      </c>
      <c r="S41" s="7">
        <v>1271</v>
      </c>
      <c r="T41" s="7">
        <v>1338</v>
      </c>
      <c r="U41" s="7">
        <v>1342</v>
      </c>
      <c r="V41" s="7">
        <v>1312</v>
      </c>
      <c r="W41" s="7">
        <v>1238</v>
      </c>
      <c r="X41" s="7">
        <v>1459</v>
      </c>
      <c r="Y41" s="7">
        <v>1485</v>
      </c>
    </row>
    <row r="42" spans="1:25" x14ac:dyDescent="0.2">
      <c r="A42" s="6" t="s">
        <v>3</v>
      </c>
      <c r="B42" s="2">
        <f t="shared" ref="B42:W42" si="10">B41/B$4*100</f>
        <v>56.005338078291814</v>
      </c>
      <c r="C42" s="2">
        <f t="shared" si="10"/>
        <v>56.647899523603293</v>
      </c>
      <c r="D42" s="2">
        <f t="shared" si="10"/>
        <v>77.782846715328475</v>
      </c>
      <c r="E42" s="2">
        <f t="shared" si="10"/>
        <v>51.506276150627613</v>
      </c>
      <c r="F42" s="2">
        <f t="shared" si="10"/>
        <v>58.437355524734173</v>
      </c>
      <c r="G42" s="2">
        <f t="shared" si="10"/>
        <v>62.200282087447114</v>
      </c>
      <c r="H42" s="2">
        <f t="shared" si="10"/>
        <v>52.420968387354939</v>
      </c>
      <c r="I42" s="2">
        <f t="shared" si="10"/>
        <v>49.390919158361015</v>
      </c>
      <c r="J42" s="2">
        <f t="shared" si="10"/>
        <v>45.724637681159422</v>
      </c>
      <c r="K42" s="2">
        <f t="shared" si="10"/>
        <v>46.782608695652172</v>
      </c>
      <c r="L42" s="2">
        <f t="shared" si="10"/>
        <v>50.624776865405209</v>
      </c>
      <c r="M42" s="2">
        <f t="shared" si="10"/>
        <v>53.604098060739112</v>
      </c>
      <c r="N42" s="2">
        <f t="shared" si="10"/>
        <v>50.23847376788553</v>
      </c>
      <c r="O42" s="2">
        <f t="shared" si="10"/>
        <v>49.663425579655943</v>
      </c>
      <c r="P42" s="2">
        <f t="shared" si="10"/>
        <v>46.122599704579024</v>
      </c>
      <c r="Q42" s="2">
        <f t="shared" si="10"/>
        <v>45.792426367461431</v>
      </c>
      <c r="R42" s="2">
        <f t="shared" si="10"/>
        <v>42.842031029619179</v>
      </c>
      <c r="S42" s="2">
        <f t="shared" si="10"/>
        <v>43.3640395769362</v>
      </c>
      <c r="T42" s="2">
        <f t="shared" si="10"/>
        <v>42.341772151898731</v>
      </c>
      <c r="U42" s="2">
        <f t="shared" si="10"/>
        <v>39.762962962962959</v>
      </c>
      <c r="V42" s="2">
        <f t="shared" si="10"/>
        <v>38.943306619174827</v>
      </c>
      <c r="W42" s="2">
        <f t="shared" si="10"/>
        <v>37.447065940713856</v>
      </c>
      <c r="X42" s="2">
        <f>X41/X$4*100</f>
        <v>42.823598473730556</v>
      </c>
      <c r="Y42" s="2">
        <f>Y41/Y$4*100</f>
        <v>44.43447037701975</v>
      </c>
    </row>
    <row r="43" spans="1:25" x14ac:dyDescent="0.2">
      <c r="A43" s="6" t="s">
        <v>2</v>
      </c>
      <c r="E43" s="5" t="s">
        <v>1</v>
      </c>
      <c r="F43" s="5" t="s">
        <v>1</v>
      </c>
      <c r="G43" s="5" t="s">
        <v>1</v>
      </c>
      <c r="H43" s="5" t="s">
        <v>1</v>
      </c>
      <c r="I43" s="4">
        <v>3731</v>
      </c>
      <c r="J43" s="4">
        <v>4321</v>
      </c>
      <c r="K43" s="4">
        <v>5348.3568773234201</v>
      </c>
      <c r="L43" s="4">
        <v>5445.0966149506348</v>
      </c>
      <c r="M43" s="4">
        <v>6086.1726962457342</v>
      </c>
      <c r="N43" s="4">
        <v>5935.9193037974683</v>
      </c>
      <c r="O43" s="4">
        <v>6103</v>
      </c>
      <c r="P43" s="4">
        <v>6327</v>
      </c>
      <c r="Q43" s="4">
        <v>6279</v>
      </c>
      <c r="R43" s="4">
        <v>6640</v>
      </c>
      <c r="S43" s="4">
        <v>6404</v>
      </c>
      <c r="T43" s="4">
        <v>6384</v>
      </c>
      <c r="U43" s="4">
        <v>6412.9485842026825</v>
      </c>
      <c r="V43" s="4">
        <v>6671</v>
      </c>
      <c r="W43" s="4">
        <v>6231</v>
      </c>
      <c r="X43" s="4">
        <v>7068.0520904729265</v>
      </c>
      <c r="Y43" s="4">
        <v>6839.4606060606056</v>
      </c>
    </row>
    <row r="44" spans="1:25" x14ac:dyDescent="0.2">
      <c r="A44" s="3" t="s">
        <v>6</v>
      </c>
      <c r="B44" s="17" t="s">
        <v>26</v>
      </c>
      <c r="C44" s="17" t="s">
        <v>25</v>
      </c>
      <c r="D44" s="17" t="s">
        <v>24</v>
      </c>
      <c r="E44" s="17" t="s">
        <v>23</v>
      </c>
      <c r="F44" s="17" t="s">
        <v>22</v>
      </c>
      <c r="G44" s="17" t="s">
        <v>21</v>
      </c>
      <c r="H44" s="17" t="s">
        <v>20</v>
      </c>
      <c r="I44" s="17" t="s">
        <v>19</v>
      </c>
      <c r="J44" s="17" t="s">
        <v>18</v>
      </c>
      <c r="K44" s="17" t="s">
        <v>17</v>
      </c>
      <c r="L44" s="17" t="s">
        <v>16</v>
      </c>
      <c r="M44" s="17" t="s">
        <v>15</v>
      </c>
      <c r="N44" s="17" t="s">
        <v>14</v>
      </c>
      <c r="O44" s="17" t="s">
        <v>13</v>
      </c>
      <c r="P44" s="17" t="s">
        <v>12</v>
      </c>
      <c r="Q44" s="17" t="s">
        <v>11</v>
      </c>
      <c r="R44" s="17" t="s">
        <v>33</v>
      </c>
      <c r="S44" s="17" t="s">
        <v>35</v>
      </c>
      <c r="T44" s="17" t="s">
        <v>36</v>
      </c>
      <c r="U44" s="17" t="s">
        <v>39</v>
      </c>
      <c r="V44" s="17" t="s">
        <v>40</v>
      </c>
      <c r="W44" s="17" t="s">
        <v>43</v>
      </c>
      <c r="X44" s="17" t="s">
        <v>44</v>
      </c>
      <c r="Y44" s="17" t="s">
        <v>46</v>
      </c>
    </row>
    <row r="45" spans="1:25" x14ac:dyDescent="0.2">
      <c r="A45" s="6" t="s">
        <v>4</v>
      </c>
      <c r="B45" s="7"/>
      <c r="C45" s="7"/>
      <c r="D45" s="7"/>
      <c r="E45" s="7"/>
      <c r="F45" s="7"/>
      <c r="G45" s="7"/>
      <c r="H45" s="7"/>
      <c r="I45" s="9" t="s">
        <v>1</v>
      </c>
      <c r="J45" s="7">
        <v>1252</v>
      </c>
      <c r="K45" s="7">
        <v>1337</v>
      </c>
      <c r="L45" s="7">
        <v>1413</v>
      </c>
      <c r="M45" s="7">
        <v>1462</v>
      </c>
      <c r="N45" s="7">
        <v>1259</v>
      </c>
      <c r="O45" s="7">
        <v>1316</v>
      </c>
      <c r="P45" s="7">
        <v>1238</v>
      </c>
      <c r="Q45" s="7">
        <v>1299</v>
      </c>
      <c r="R45" s="7">
        <v>1197</v>
      </c>
      <c r="S45" s="7">
        <v>1262</v>
      </c>
      <c r="T45" s="7">
        <v>1327</v>
      </c>
      <c r="U45" s="7">
        <v>1330</v>
      </c>
      <c r="V45" s="7">
        <v>1291</v>
      </c>
      <c r="W45" s="7">
        <v>1216</v>
      </c>
      <c r="X45" s="7">
        <v>1440</v>
      </c>
      <c r="Y45" s="7">
        <v>1462</v>
      </c>
    </row>
    <row r="46" spans="1:25" x14ac:dyDescent="0.2">
      <c r="A46" s="6" t="s">
        <v>3</v>
      </c>
      <c r="I46" s="10" t="s">
        <v>1</v>
      </c>
      <c r="J46" s="2">
        <f t="shared" ref="J46:W46" si="11">J45/J$4*100</f>
        <v>45.362318840579711</v>
      </c>
      <c r="K46" s="2">
        <f t="shared" si="11"/>
        <v>46.504347826086956</v>
      </c>
      <c r="L46" s="2">
        <f t="shared" si="11"/>
        <v>50.446269189575155</v>
      </c>
      <c r="M46" s="2">
        <f t="shared" si="11"/>
        <v>53.49432857665569</v>
      </c>
      <c r="N46" s="2">
        <f t="shared" si="11"/>
        <v>50.039745627980928</v>
      </c>
      <c r="O46" s="2">
        <f t="shared" si="11"/>
        <v>49.214659685863879</v>
      </c>
      <c r="P46" s="2">
        <f t="shared" si="11"/>
        <v>45.716395864106353</v>
      </c>
      <c r="Q46" s="2">
        <f t="shared" si="11"/>
        <v>45.546984572230016</v>
      </c>
      <c r="R46" s="2">
        <f t="shared" si="11"/>
        <v>42.207334273624824</v>
      </c>
      <c r="S46" s="2">
        <f t="shared" si="11"/>
        <v>43.056977140907534</v>
      </c>
      <c r="T46" s="2">
        <f t="shared" si="11"/>
        <v>41.993670886075954</v>
      </c>
      <c r="U46" s="2">
        <f t="shared" si="11"/>
        <v>39.407407407407405</v>
      </c>
      <c r="V46" s="2">
        <f t="shared" si="11"/>
        <v>38.319976254081325</v>
      </c>
      <c r="W46" s="2">
        <f t="shared" si="11"/>
        <v>36.781609195402297</v>
      </c>
      <c r="X46" s="2">
        <f>X45/X$4*100</f>
        <v>42.26592309950103</v>
      </c>
      <c r="Y46" s="2">
        <f>Y45/Y$4*100</f>
        <v>43.746259724715742</v>
      </c>
    </row>
    <row r="47" spans="1:25" x14ac:dyDescent="0.2">
      <c r="A47" s="6" t="s">
        <v>2</v>
      </c>
      <c r="I47" s="10" t="s">
        <v>1</v>
      </c>
      <c r="J47" s="4">
        <v>3655</v>
      </c>
      <c r="K47" s="4">
        <v>4778.0553477935673</v>
      </c>
      <c r="L47" s="4">
        <v>4981.4019815994334</v>
      </c>
      <c r="M47" s="4">
        <v>5427.6860465116279</v>
      </c>
      <c r="N47" s="4">
        <v>5148.0190627482125</v>
      </c>
      <c r="O47" s="4">
        <v>5100</v>
      </c>
      <c r="P47" s="4">
        <v>5141</v>
      </c>
      <c r="Q47" s="4">
        <v>5215</v>
      </c>
      <c r="R47" s="4">
        <v>5102</v>
      </c>
      <c r="S47" s="4">
        <v>5144</v>
      </c>
      <c r="T47" s="4">
        <v>5035</v>
      </c>
      <c r="U47" s="4">
        <v>5077.7639097744359</v>
      </c>
      <c r="V47" s="4">
        <v>4916</v>
      </c>
      <c r="W47" s="4">
        <v>4942</v>
      </c>
      <c r="X47" s="4">
        <v>5198.6875</v>
      </c>
      <c r="Y47" s="4">
        <v>5057.873461012312</v>
      </c>
    </row>
    <row r="48" spans="1:25" x14ac:dyDescent="0.2">
      <c r="A48" s="3" t="s">
        <v>5</v>
      </c>
      <c r="B48" s="17" t="s">
        <v>26</v>
      </c>
      <c r="C48" s="17" t="s">
        <v>25</v>
      </c>
      <c r="D48" s="17" t="s">
        <v>24</v>
      </c>
      <c r="E48" s="17" t="s">
        <v>23</v>
      </c>
      <c r="F48" s="17" t="s">
        <v>22</v>
      </c>
      <c r="G48" s="17" t="s">
        <v>21</v>
      </c>
      <c r="H48" s="17" t="s">
        <v>20</v>
      </c>
      <c r="I48" s="17" t="s">
        <v>19</v>
      </c>
      <c r="J48" s="17" t="s">
        <v>18</v>
      </c>
      <c r="K48" s="17" t="s">
        <v>17</v>
      </c>
      <c r="L48" s="17" t="s">
        <v>16</v>
      </c>
      <c r="M48" s="17" t="s">
        <v>15</v>
      </c>
      <c r="N48" s="17" t="s">
        <v>14</v>
      </c>
      <c r="O48" s="17" t="s">
        <v>13</v>
      </c>
      <c r="P48" s="17" t="s">
        <v>12</v>
      </c>
      <c r="Q48" s="17" t="s">
        <v>11</v>
      </c>
      <c r="R48" s="17" t="s">
        <v>33</v>
      </c>
      <c r="S48" s="17" t="s">
        <v>35</v>
      </c>
      <c r="T48" s="17" t="s">
        <v>36</v>
      </c>
      <c r="U48" s="17" t="s">
        <v>39</v>
      </c>
      <c r="V48" s="17" t="s">
        <v>40</v>
      </c>
      <c r="W48" s="17" t="s">
        <v>43</v>
      </c>
      <c r="X48" s="17" t="s">
        <v>44</v>
      </c>
      <c r="Y48" s="17" t="s">
        <v>46</v>
      </c>
    </row>
    <row r="49" spans="1:25" x14ac:dyDescent="0.2">
      <c r="A49" s="6" t="s">
        <v>4</v>
      </c>
      <c r="B49" s="7"/>
      <c r="C49" s="7"/>
      <c r="D49" s="7"/>
      <c r="E49" s="7"/>
      <c r="F49" s="7"/>
      <c r="G49" s="7"/>
      <c r="H49" s="7"/>
      <c r="I49" s="9" t="s">
        <v>1</v>
      </c>
      <c r="J49" s="7">
        <v>105</v>
      </c>
      <c r="K49" s="7">
        <v>92</v>
      </c>
      <c r="L49" s="7">
        <v>67</v>
      </c>
      <c r="M49" s="7">
        <v>87</v>
      </c>
      <c r="N49" s="7">
        <v>89</v>
      </c>
      <c r="O49" s="7">
        <v>109</v>
      </c>
      <c r="P49" s="7">
        <v>127</v>
      </c>
      <c r="Q49" s="7">
        <v>117</v>
      </c>
      <c r="R49" s="7">
        <v>139</v>
      </c>
      <c r="S49" s="7">
        <v>123</v>
      </c>
      <c r="T49" s="7">
        <v>135</v>
      </c>
      <c r="U49" s="7">
        <v>141</v>
      </c>
      <c r="V49" s="7">
        <v>159</v>
      </c>
      <c r="W49" s="7">
        <v>113</v>
      </c>
      <c r="X49" s="7">
        <v>171</v>
      </c>
      <c r="Y49" s="7">
        <v>160</v>
      </c>
    </row>
    <row r="50" spans="1:25" x14ac:dyDescent="0.2">
      <c r="A50" s="6" t="s">
        <v>3</v>
      </c>
      <c r="I50" s="10" t="s">
        <v>1</v>
      </c>
      <c r="J50" s="2">
        <f t="shared" ref="J50:W50" si="12">J49/J$4*100</f>
        <v>3.804347826086957</v>
      </c>
      <c r="K50" s="2">
        <f t="shared" si="12"/>
        <v>3.2</v>
      </c>
      <c r="L50" s="2">
        <f t="shared" si="12"/>
        <v>2.3920028561228133</v>
      </c>
      <c r="M50" s="2">
        <f t="shared" si="12"/>
        <v>3.1833150384193196</v>
      </c>
      <c r="N50" s="2">
        <f t="shared" si="12"/>
        <v>3.5373608903020668</v>
      </c>
      <c r="O50" s="2">
        <f t="shared" si="12"/>
        <v>4.0762902019446523</v>
      </c>
      <c r="P50" s="2">
        <f t="shared" si="12"/>
        <v>4.6898079763663221</v>
      </c>
      <c r="Q50" s="2">
        <f t="shared" si="12"/>
        <v>4.1023842917251052</v>
      </c>
      <c r="R50" s="2">
        <f t="shared" si="12"/>
        <v>4.9012693935119884</v>
      </c>
      <c r="S50" s="2">
        <f t="shared" si="12"/>
        <v>4.1965199590583415</v>
      </c>
      <c r="T50" s="2">
        <f t="shared" si="12"/>
        <v>4.2721518987341769</v>
      </c>
      <c r="U50" s="2">
        <f t="shared" si="12"/>
        <v>4.1777777777777771</v>
      </c>
      <c r="V50" s="2">
        <f t="shared" si="12"/>
        <v>4.7195013357079247</v>
      </c>
      <c r="W50" s="2">
        <f t="shared" si="12"/>
        <v>3.4180278281911676</v>
      </c>
      <c r="X50" s="2">
        <f>X49/X$4*100</f>
        <v>5.0190783680657471</v>
      </c>
      <c r="Y50" s="2">
        <f>Y49/Y$4*100</f>
        <v>4.7875523638539796</v>
      </c>
    </row>
    <row r="51" spans="1:25" x14ac:dyDescent="0.2">
      <c r="A51" s="6" t="s">
        <v>2</v>
      </c>
      <c r="I51" s="10" t="s">
        <v>1</v>
      </c>
      <c r="J51" s="4">
        <v>8353</v>
      </c>
      <c r="K51" s="4">
        <v>8753.04347826087</v>
      </c>
      <c r="L51" s="4">
        <v>10185.462686567163</v>
      </c>
      <c r="M51" s="4">
        <v>11275.471264367816</v>
      </c>
      <c r="N51" s="4">
        <v>11479.168539325843</v>
      </c>
      <c r="O51" s="4">
        <v>12782.532110091743</v>
      </c>
      <c r="P51" s="4">
        <v>12100</v>
      </c>
      <c r="Q51" s="4">
        <v>12180</v>
      </c>
      <c r="R51" s="4">
        <v>14099</v>
      </c>
      <c r="S51" s="4">
        <v>13396</v>
      </c>
      <c r="T51" s="4">
        <v>13780</v>
      </c>
      <c r="U51" s="4">
        <v>13140.078014184397</v>
      </c>
      <c r="V51" s="4">
        <v>15136</v>
      </c>
      <c r="W51" s="4">
        <v>15080</v>
      </c>
      <c r="X51" s="4">
        <v>16527.356725146197</v>
      </c>
      <c r="Y51" s="4">
        <v>17262.424999999999</v>
      </c>
    </row>
    <row r="52" spans="1:25" ht="60" customHeight="1" x14ac:dyDescent="0.2">
      <c r="A52" s="25" t="s">
        <v>34</v>
      </c>
      <c r="B52" s="25"/>
      <c r="C52" s="25"/>
      <c r="D52" s="25"/>
      <c r="E52" s="25"/>
      <c r="F52" s="25"/>
      <c r="G52" s="25"/>
      <c r="H52" s="25"/>
      <c r="I52" s="25"/>
      <c r="J52" s="25"/>
      <c r="K52" s="25"/>
      <c r="L52" s="25"/>
      <c r="M52" s="25"/>
      <c r="N52" s="25"/>
      <c r="O52" s="25"/>
      <c r="P52" s="25"/>
      <c r="Q52" s="25"/>
      <c r="R52" s="25"/>
      <c r="S52" s="25"/>
      <c r="T52" s="25"/>
      <c r="U52" s="25"/>
      <c r="V52" s="25"/>
      <c r="W52" s="25"/>
      <c r="X52" s="25"/>
      <c r="Y52" s="25"/>
    </row>
    <row r="53" spans="1:25" ht="22.5" customHeight="1" x14ac:dyDescent="0.2">
      <c r="A53" s="25" t="s">
        <v>0</v>
      </c>
      <c r="B53" s="25"/>
      <c r="C53" s="25"/>
      <c r="D53" s="25"/>
      <c r="E53" s="25"/>
      <c r="F53" s="25"/>
      <c r="G53" s="25"/>
      <c r="H53" s="25"/>
      <c r="I53" s="25"/>
      <c r="J53" s="25"/>
      <c r="K53" s="25"/>
      <c r="L53" s="25"/>
      <c r="M53" s="25"/>
      <c r="N53" s="25"/>
      <c r="O53" s="25"/>
      <c r="P53" s="25"/>
      <c r="Q53" s="25"/>
      <c r="R53" s="25"/>
      <c r="S53" s="25"/>
      <c r="T53" s="25"/>
      <c r="U53" s="25"/>
      <c r="V53" s="25"/>
      <c r="W53" s="25"/>
      <c r="X53" s="25"/>
      <c r="Y53" s="25"/>
    </row>
    <row r="54" spans="1:25" ht="12.75" customHeight="1" x14ac:dyDescent="0.2">
      <c r="A54" s="25" t="s">
        <v>50</v>
      </c>
      <c r="B54" s="25"/>
      <c r="C54" s="25"/>
      <c r="D54" s="25"/>
      <c r="E54" s="25"/>
      <c r="F54" s="25"/>
      <c r="G54" s="25"/>
      <c r="H54" s="25"/>
      <c r="I54" s="25"/>
      <c r="J54" s="25"/>
      <c r="K54" s="25"/>
      <c r="L54" s="25"/>
      <c r="M54" s="25"/>
      <c r="N54" s="25"/>
      <c r="O54" s="25"/>
      <c r="P54" s="25"/>
      <c r="Q54" s="25"/>
      <c r="R54" s="25"/>
      <c r="S54" s="25"/>
      <c r="T54" s="25"/>
      <c r="U54" s="25"/>
      <c r="V54" s="25"/>
      <c r="W54" s="25"/>
      <c r="X54" s="25"/>
      <c r="Y54" s="25"/>
    </row>
    <row r="55" spans="1:25" ht="30" customHeight="1" x14ac:dyDescent="0.2">
      <c r="A55" s="27" t="s">
        <v>48</v>
      </c>
      <c r="B55" s="27"/>
      <c r="C55" s="27"/>
      <c r="D55" s="27"/>
      <c r="E55" s="27"/>
      <c r="F55" s="27"/>
      <c r="G55" s="27"/>
      <c r="H55" s="27"/>
      <c r="I55" s="27"/>
      <c r="J55" s="27"/>
      <c r="K55" s="27"/>
      <c r="L55" s="27"/>
      <c r="M55" s="27"/>
      <c r="N55" s="27"/>
      <c r="O55" s="27"/>
      <c r="P55" s="27"/>
      <c r="Q55" s="27"/>
      <c r="R55" s="27"/>
      <c r="S55" s="27"/>
      <c r="T55" s="27"/>
      <c r="U55" s="27"/>
      <c r="V55" s="27"/>
      <c r="W55" s="27"/>
      <c r="X55" s="27"/>
      <c r="Y55" s="27"/>
    </row>
    <row r="65" spans="1:16" x14ac:dyDescent="0.2">
      <c r="A65" s="3"/>
      <c r="B65" s="2"/>
      <c r="C65" s="2"/>
      <c r="D65" s="2"/>
      <c r="E65" s="2"/>
      <c r="F65" s="2"/>
      <c r="G65" s="2"/>
      <c r="H65" s="2"/>
      <c r="I65" s="2"/>
      <c r="J65" s="2"/>
      <c r="K65" s="2"/>
      <c r="L65" s="2"/>
      <c r="M65" s="2"/>
      <c r="N65" s="2"/>
      <c r="O65" s="2"/>
      <c r="P65" s="2"/>
    </row>
  </sheetData>
  <mergeCells count="7">
    <mergeCell ref="A55:Y55"/>
    <mergeCell ref="A52:Y52"/>
    <mergeCell ref="A53:Y53"/>
    <mergeCell ref="A54:Y54"/>
    <mergeCell ref="A29:Y29"/>
    <mergeCell ref="A30:Y30"/>
    <mergeCell ref="A31:Y31"/>
  </mergeCells>
  <phoneticPr fontId="10" type="noConversion"/>
  <pageMargins left="0.7" right="0.7" top="0.75" bottom="0.75" header="0.3" footer="0.3"/>
  <pageSetup orientation="landscape" r:id="rId1"/>
  <headerFooter>
    <oddHeader>&amp;L&amp;G&amp;R&amp;"Arial,Bold"&amp;14Fact Book&amp;"Arial,Regular"&amp;11
&amp;12(2022-23)</oddHeader>
    <oddFooter>&amp;L&amp;"Arial,Regular"&amp;8Source: Institutional Reports to IPEDS
Prepared by the Office of Institutional Research, Planning &amp;&amp; Effectiveness - November 27, 2023</oddFooter>
  </headerFooter>
  <legacyDrawingHF r:id="rId2"/>
  <tableParts count="12">
    <tablePart r:id="rId3"/>
    <tablePart r:id="rId4"/>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Aid to FTFT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dc:creator>
  <cp:lastModifiedBy>Sean Hoffman</cp:lastModifiedBy>
  <cp:lastPrinted>2022-11-10T21:56:21Z</cp:lastPrinted>
  <dcterms:created xsi:type="dcterms:W3CDTF">2017-02-07T23:44:22Z</dcterms:created>
  <dcterms:modified xsi:type="dcterms:W3CDTF">2023-11-27T22:09:41Z</dcterms:modified>
</cp:coreProperties>
</file>